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UAPA\2026\3. MARZO\PAI\"/>
    </mc:Choice>
  </mc:AlternateContent>
  <xr:revisionPtr revIDLastSave="0" documentId="13_ncr:1_{8BE5361F-EB3A-4C40-BC03-4416818A214A}" xr6:coauthVersionLast="47" xr6:coauthVersionMax="47" xr10:uidLastSave="{00000000-0000-0000-0000-000000000000}"/>
  <bookViews>
    <workbookView xWindow="-120" yWindow="-120" windowWidth="20730" windowHeight="11160" xr2:uid="{485ED1FE-9972-4C1E-B8EB-DE49EC98E37C}"/>
  </bookViews>
  <sheets>
    <sheet name="PAI 2026" sheetId="1" r:id="rId1"/>
  </sheets>
  <externalReferences>
    <externalReference r:id="rId2"/>
    <externalReference r:id="rId3"/>
  </externalReferences>
  <definedNames>
    <definedName name="_xlnm._FilterDatabase" localSheetId="0" hidden="1">'PAI 2026'!$A$7:$AO$46</definedName>
    <definedName name="A_Fortalecimiento_del_Programa_de_Alimentación_Escolar_que_contribuya_a_la_equidad_el_bienestar_y_la_seguridad_alimentaria_nacional">#REF!</definedName>
    <definedName name="PROYECTOS">#REF!</definedName>
    <definedName name="prueba">'[1]PROYECTOS DE INVERSIÓN'!#REF!</definedName>
    <definedName name="_xlnm.Print_Titles" localSheetId="0">'PAI 2026'!$1:$3</definedName>
    <definedName name="x">'[2]PROYECTOS DE INVERSIÓN'!#REF!</definedName>
    <definedName name="y">'[2]PROYECTOS DE INVERSIÓN'!#REF!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4" i="1" l="1"/>
  <c r="AN24" i="1" s="1"/>
  <c r="AM43" i="1" l="1"/>
  <c r="AN43" i="1" s="1"/>
  <c r="AM42" i="1"/>
  <c r="AN42" i="1" s="1"/>
  <c r="AM41" i="1"/>
  <c r="AN41" i="1" s="1"/>
  <c r="AM40" i="1"/>
  <c r="AN40" i="1" s="1"/>
  <c r="AM39" i="1"/>
  <c r="AN39" i="1" s="1"/>
  <c r="AM38" i="1"/>
  <c r="AN38" i="1" s="1"/>
  <c r="AM37" i="1"/>
  <c r="AN37" i="1" s="1"/>
  <c r="AM36" i="1"/>
  <c r="AN36" i="1" s="1"/>
  <c r="AM35" i="1"/>
  <c r="AN35" i="1" s="1"/>
  <c r="AM34" i="1"/>
  <c r="AN34" i="1" s="1"/>
  <c r="AM32" i="1"/>
  <c r="AN32" i="1" s="1"/>
  <c r="AM31" i="1"/>
  <c r="AN31" i="1" s="1"/>
  <c r="AM30" i="1"/>
  <c r="AN30" i="1" s="1"/>
  <c r="AM29" i="1"/>
  <c r="AN29" i="1" s="1"/>
  <c r="AM28" i="1"/>
  <c r="AN28" i="1" s="1"/>
  <c r="AM27" i="1"/>
  <c r="AN27" i="1" s="1"/>
  <c r="AM26" i="1"/>
  <c r="AN26" i="1" s="1"/>
  <c r="AM25" i="1"/>
  <c r="AN25" i="1" s="1"/>
  <c r="AM22" i="1"/>
  <c r="AN22" i="1" s="1"/>
  <c r="AM21" i="1"/>
  <c r="AN21" i="1" s="1"/>
  <c r="AM20" i="1"/>
  <c r="AN20" i="1" s="1"/>
  <c r="AM19" i="1"/>
  <c r="AN19" i="1" s="1"/>
  <c r="AM18" i="1"/>
  <c r="AN18" i="1" s="1"/>
  <c r="AM17" i="1"/>
  <c r="AN17" i="1" s="1"/>
  <c r="AM16" i="1"/>
  <c r="AN16" i="1" s="1"/>
  <c r="AM15" i="1"/>
  <c r="AN15" i="1" s="1"/>
  <c r="AM14" i="1"/>
  <c r="AN14" i="1" s="1"/>
  <c r="AM13" i="1"/>
  <c r="AN13" i="1" s="1"/>
  <c r="AM12" i="1"/>
  <c r="AN12" i="1" s="1"/>
  <c r="AM11" i="1"/>
  <c r="AN11" i="1" s="1"/>
  <c r="AM10" i="1"/>
  <c r="AN10" i="1" s="1"/>
  <c r="AM9" i="1"/>
  <c r="AN9" i="1" s="1"/>
  <c r="AM8" i="1"/>
  <c r="AN8" i="1" s="1"/>
</calcChain>
</file>

<file path=xl/sharedStrings.xml><?xml version="1.0" encoding="utf-8"?>
<sst xmlns="http://schemas.openxmlformats.org/spreadsheetml/2006/main" count="1034" uniqueCount="356">
  <si>
    <t xml:space="preserve">UNIDAD ADMINISTRATIVA ESPECIAL DE ALIMENTACIÓN ESCOLAR </t>
  </si>
  <si>
    <r>
      <t xml:space="preserve">VERSIÓN: </t>
    </r>
    <r>
      <rPr>
        <sz val="11"/>
        <rFont val="Arial Narrow"/>
        <family val="2"/>
      </rPr>
      <t>0</t>
    </r>
  </si>
  <si>
    <r>
      <t xml:space="preserve">PROCESO: </t>
    </r>
    <r>
      <rPr>
        <sz val="11"/>
        <rFont val="Arial Narrow"/>
        <family val="2"/>
      </rPr>
      <t>Direccionamiento Estartégico</t>
    </r>
  </si>
  <si>
    <r>
      <t xml:space="preserve">FORMATO: </t>
    </r>
    <r>
      <rPr>
        <sz val="11"/>
        <rFont val="Arial Narrow"/>
        <family val="2"/>
      </rPr>
      <t>Formulación y seguimiento al Plan de Acción Institucional</t>
    </r>
  </si>
  <si>
    <t>ALINEACIÓN INSTITUCIONAL</t>
  </si>
  <si>
    <t>ALINEACIÓN PROYECTO DE INVERSIÓN</t>
  </si>
  <si>
    <t>PLATAFORMA ESTRATÉGICA</t>
  </si>
  <si>
    <t>RESPONSABLE</t>
  </si>
  <si>
    <t xml:space="preserve">PROGAMACIÓN ANUAL PLAN DE ACCIÓN </t>
  </si>
  <si>
    <t>PROGRAMACIÓN I TRIMESTRE</t>
  </si>
  <si>
    <t xml:space="preserve"> PROGRAMACIÓN II TRIMESTRE</t>
  </si>
  <si>
    <t>PROGRAMACIÓN III TRIMESTRE</t>
  </si>
  <si>
    <t>PROGRAMACIÓN IV TRIMESTRE</t>
  </si>
  <si>
    <t>SUMATORIA PROGRAMACIÓN TRIMESTRAL</t>
  </si>
  <si>
    <t>VALIDACIÓN</t>
  </si>
  <si>
    <t>OBSERVACIONES PLANEACIÓN</t>
  </si>
  <si>
    <t>ALINEACIÓN CON LOS ODS</t>
  </si>
  <si>
    <t>ALINEACIÓN CON EL PNDE</t>
  </si>
  <si>
    <t xml:space="preserve">ALINEACIÓN CON EL PND EJES DE TRANSFORMACIÓN </t>
  </si>
  <si>
    <t>ALINEACIÓN CON EL PND CATALIZADORES</t>
  </si>
  <si>
    <t>ALINEACIÓN CON EL PND COMPONENTES</t>
  </si>
  <si>
    <t>ALINEACIÓN CON EL PLAN ESTRATÉGICO SECTORIAL</t>
  </si>
  <si>
    <t>DIMENSIÓN DEL MIPG</t>
  </si>
  <si>
    <r>
      <t>POLÍTICAS DE GESTIÓN Y DESEMPEÑO INSTITUCIONAL -</t>
    </r>
    <r>
      <rPr>
        <b/>
        <sz val="10"/>
        <color rgb="FFFF0000"/>
        <rFont val="Arial Narrow"/>
        <family val="2"/>
      </rPr>
      <t xml:space="preserve"> </t>
    </r>
    <r>
      <rPr>
        <b/>
        <sz val="10"/>
        <rFont val="Arial Narrow"/>
        <family val="2"/>
      </rPr>
      <t>MIPG</t>
    </r>
  </si>
  <si>
    <t>ARTICULACIÓN PLANES DECRETO 612 DE 2018</t>
  </si>
  <si>
    <t>BPIN</t>
  </si>
  <si>
    <t>PROYECTO DE INVERSIÓN</t>
  </si>
  <si>
    <t>OBJETIVO ESPECÍFICO</t>
  </si>
  <si>
    <t>PRODUCTO</t>
  </si>
  <si>
    <t>ACTIVIDAD PROYECTO DE INVERSIÓN</t>
  </si>
  <si>
    <t>ALINEACIÓN CON OBJETIVOS ESTRATEGICOS Y RETOS</t>
  </si>
  <si>
    <t>ACCIONES ESTRATÉGICAS</t>
  </si>
  <si>
    <t>DEPENDENCIA</t>
  </si>
  <si>
    <t>PROCESO SIG</t>
  </si>
  <si>
    <t>INFORMACIÓN DE MEDICIÓN</t>
  </si>
  <si>
    <t>METAS</t>
  </si>
  <si>
    <t>RECURSOS</t>
  </si>
  <si>
    <t>PROGRAMACIÓN META</t>
  </si>
  <si>
    <t>DESCRIPCIÓN META</t>
  </si>
  <si>
    <t>PROGRAMACIÓN RECURSOS</t>
  </si>
  <si>
    <t>CÓDIGO ACTIVIDAD PLAN DE ACCIÓN</t>
  </si>
  <si>
    <t xml:space="preserve">ACTIVIDAD PLAN DE ACCIÓN </t>
  </si>
  <si>
    <t>INDICADOR</t>
  </si>
  <si>
    <t>FÓRMULA DE CÁLCULO</t>
  </si>
  <si>
    <t>UNIDAD DE MEDIDA</t>
  </si>
  <si>
    <t>META FÍSICA ANUAL</t>
  </si>
  <si>
    <t>RUBRO INVERSIÓN</t>
  </si>
  <si>
    <t xml:space="preserve">VALOR ANUAL ASIGNADO </t>
  </si>
  <si>
    <t>Hambre Cero</t>
  </si>
  <si>
    <t>La construcción de un sistema educativo articulado, participativo, descentralizado y con mecanismos eficaces de concertación</t>
  </si>
  <si>
    <t>2. Seguridad Humana y Justicia Social</t>
  </si>
  <si>
    <t>CatalizadorB. Superación de privaciones como fundamento de la dignidad humana y condiciones básicas para el bienestar</t>
  </si>
  <si>
    <t>Educación de Calidad para reducir la desigualdad - Por un Programa de Alimentación Escolar (PAE) más equitativo, que contribuya al bienestar y la seguridad alimentaria</t>
  </si>
  <si>
    <t>Alimentación Escolar</t>
  </si>
  <si>
    <t>Direccionamiento.Estratégico</t>
  </si>
  <si>
    <t xml:space="preserve">Planeación institucional </t>
  </si>
  <si>
    <t>No Aplica</t>
  </si>
  <si>
    <t>1 Ampliación del programa de alimentación escolar a nivel nacional</t>
  </si>
  <si>
    <t xml:space="preserve">1.1 Ampliar el acceso a complementos alimentarios de los estudiantes matriculados en el sector oficial </t>
  </si>
  <si>
    <t>1.1.1 Servicio de Asistencia Técnica para la implementación del PAE</t>
  </si>
  <si>
    <t>1.1.1.3 Implementar mecanismos para la divulgación del PAE y el fortalecimiento de las capacidades territoriales</t>
  </si>
  <si>
    <t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t>
  </si>
  <si>
    <t>AE 6.4. Fortalecer la gestión pública a través procesos administrativos, financieros y jurídicos.</t>
  </si>
  <si>
    <t>100 Dirección General</t>
  </si>
  <si>
    <t>Direccionamiento estratégico</t>
  </si>
  <si>
    <t>100-01</t>
  </si>
  <si>
    <t>Adelantar acciones técnicas, financieras, jurídicas y administrativas que garanticen la adecuada revisión análisis seguimiento y control de los procesos misionales y de apoyo para fortalecer la gestión institucional.</t>
  </si>
  <si>
    <t>Numero</t>
  </si>
  <si>
    <t>C-2201-0700-5-20203J-2201089-02</t>
  </si>
  <si>
    <t>NoAplica</t>
  </si>
  <si>
    <t>5. Convergencia Regional</t>
  </si>
  <si>
    <t>Catalizador5. Fortalecimiento institucional como motor de cambio para recuperar la confianza de la ciudadanía y para el fortalecimiento del vínculo Estado Ciudadanía</t>
  </si>
  <si>
    <t>Lucha contra la corrupción en las entidades públicas nacionales y territoriales</t>
  </si>
  <si>
    <t>110 Dirección General - Planeación</t>
  </si>
  <si>
    <t>110-01</t>
  </si>
  <si>
    <t>Implementar mecanismos integrados de recolección, análisis y visualización de datos administrativos y operativos, que permitan generar reportes estratégicos periódicos orientados a la mejora de la gestión pública y la toma de decisiones basada en evidencia.</t>
  </si>
  <si>
    <t>Avance en la ejecución del plan de trabajo.</t>
  </si>
  <si>
    <t>(Número de actividades ejecutadas en el trimestre /Número de actividades programadas para el trimestre)*100</t>
  </si>
  <si>
    <t>Porcentaje</t>
  </si>
  <si>
    <t>Gestión.con.valores.para.resultados</t>
  </si>
  <si>
    <t xml:space="preserve">Transparencia, acceso a la información pública y lucha contra la corrupción </t>
  </si>
  <si>
    <t>AE 6.1. Fortalecer los mecanismos para facilitar la transparencia y la participación ciudadana.</t>
  </si>
  <si>
    <t>Relacionamiento estado ciudadano</t>
  </si>
  <si>
    <t>110-02</t>
  </si>
  <si>
    <t>Diseñar e implementar acciones de mejora continua que permitan alinear los procesos administrativos con las políticas del Modelo Integrado de Planeación y Gestión (MIPG), priorizando la atención efectiva a las necesidades de los grupos de valor e interés.</t>
  </si>
  <si>
    <t>Porcentaje de cumplimiento plan de trabajo para el avance en la implementación políticas de gestión y desempeño del MIPG</t>
  </si>
  <si>
    <t xml:space="preserve">Fortalecimiento organizacional y simplificación de procesos </t>
  </si>
  <si>
    <t>110-03</t>
  </si>
  <si>
    <t>Definir e implementar acciones para el cumplimiento de los requisitos del Sistema Integrado de Gestión de la UApA en el marco de la mejora continua</t>
  </si>
  <si>
    <t>Educación con Calidad</t>
  </si>
  <si>
    <t>Entidades públicas terirtoriales y nacionales fortalecidas</t>
  </si>
  <si>
    <t>Información y comunicación</t>
  </si>
  <si>
    <t>120 Dirección General - Comunicaciones</t>
  </si>
  <si>
    <t>Comunicación estratégica</t>
  </si>
  <si>
    <t>120-01</t>
  </si>
  <si>
    <t>Ejecutar una estrategia de comunicación a través de medios institucionales, para difundir al interior de la UApA y en todo el territorio nacional los temas estratégicos y logros del PAE.</t>
  </si>
  <si>
    <t>Sumatoria de Informes de avance frente a la implementación de la estrategia de comunicación</t>
  </si>
  <si>
    <t>Número</t>
  </si>
  <si>
    <t>Informe de avance de ejecución de la estrategia.</t>
  </si>
  <si>
    <t>Control.Interno</t>
  </si>
  <si>
    <t xml:space="preserve">Control Interno </t>
  </si>
  <si>
    <t>130 Dirección General - Control Interno</t>
  </si>
  <si>
    <t>Evaluación independiente y mejoramiento continuo</t>
  </si>
  <si>
    <t>130-01</t>
  </si>
  <si>
    <t>Cumplimiento del Plan Anual de Auditorías de la vigencia</t>
  </si>
  <si>
    <t>Cumplimiento del Plan Anual de Audítorias de la vigencia</t>
  </si>
  <si>
    <t xml:space="preserve">Defensa jurídica </t>
  </si>
  <si>
    <t>140 Dirección General - Jurídica</t>
  </si>
  <si>
    <t>Gestión Jurídica</t>
  </si>
  <si>
    <t>140-01</t>
  </si>
  <si>
    <t>Ejercer la defensa jurídica de la entidad y/o atender los diferentes requerimientos legales como administrativos que afecten los intereses de la UApA</t>
  </si>
  <si>
    <t>Porcentaje de solicitudes de defensa jurídica y/o requerimientos legales como administrativos atendidos  oportunamente</t>
  </si>
  <si>
    <t>Número de solicitudes de defensa jurídica y /o requerimiento respondidas oportunamente en el trimestre  / Número de solicitudes de defensa jurídicay /o requerimiento recibidas en la entidad en el trimestre *100</t>
  </si>
  <si>
    <t xml:space="preserve">Porcentaje </t>
  </si>
  <si>
    <t xml:space="preserve">Gestión presupuestal y eficiencia del gasto público </t>
  </si>
  <si>
    <t>1.1.2 Servicio de apoyo financiero a entidades territoriales para la ejecución de estrategias de permanencia con alimentación escolar</t>
  </si>
  <si>
    <t>1.1.2.1 Distribuir a las Entidades Territoriales Certificadas, los recursos del Presupuesto General de la Nación, destinados a cofinanciar la operación del Programa de Alimentación Escolar</t>
  </si>
  <si>
    <t>OE2. Aumentar la cobertura del Programa de Alimentación Escolar hasta alcanzar la universalidad, contribuyendo a la garantía de los derechos a la educación, la seguridad y soberanía alimentaria y nutricional de niños, niñas, adolescentes y jóvenes en el sistema educativo oficial, incluyendo el receso escolar, a través de los criterios de focalización de recursos disponibles; así como nuevas fuentes de financiación, que consideren la vulnerabilidad y las capacidades territoriales; mediante la implementación de lineamientos e instrumentos que permitan el seguimiento a la ejecución eficiente, transparente y la asignación progresiva de recursos.</t>
  </si>
  <si>
    <t>AE 2.1. Incrementar progresivamente la cobertura del PAE en los territorios, hasta alcanzar de manera sostenida la meta del 95% de cobertura durante la totalidad el calendario escolar.</t>
  </si>
  <si>
    <t>200 Subdirección General</t>
  </si>
  <si>
    <t>200-01</t>
  </si>
  <si>
    <t>Realizar la distribución de los recursos del Presupuesto General de la Nación a las Entidades Territoriales Certificadas en Educación, con el propósito de cofinanciar la operación del Programa de Alimentación Escolar, asegurando el cumplimiento de los criterios de focalización, priorización y cobertura establecidos en la normativa vigente y en las directrices del Consejo Directivo de la UApA.</t>
  </si>
  <si>
    <t>Porcentaje de recursos del Presupuesto General de la Nación girados a las Entidades Territoriales Certificadas en Educación conforme a los criterios de focalización y priorización establecidos.</t>
  </si>
  <si>
    <t>(Recursos girados a la ETC en el trimestre/Recursos programados en el trimestre) *100</t>
  </si>
  <si>
    <t>Porcentaje (%)</t>
  </si>
  <si>
    <t>C-2201-0700-5-20203J-2201079-03</t>
  </si>
  <si>
    <t>Distribución trimestral de recursos de acuerdo con el comportamiento histórico de las Transferencias a las ETC</t>
  </si>
  <si>
    <t>Plan Anual de Adquisiciones</t>
  </si>
  <si>
    <t>1.1.2.2 Hacer seguimiento a la operación y ejecución de los recursos del Programa de Alimentación Escolar asignados a las entidades territoriales</t>
  </si>
  <si>
    <t xml:space="preserve">
AE 2.3. Efectuar seguimiento para la ejecución eficiente, trasparente y la asignación progresiva de recursos del Programa.
</t>
  </si>
  <si>
    <t>Gestión Contractual y Adquisiciones</t>
  </si>
  <si>
    <t>200-02</t>
  </si>
  <si>
    <t>Ejecutar estrategias de apoyo integral, promoviendo la articulación interinstitucional y el fortalecimiento de capacidades para la gestión efectiva del Programa de Alimentación Escolar (PAE).</t>
  </si>
  <si>
    <t>Apoyo a la gestión institucional realizado</t>
  </si>
  <si>
    <t>Número de informes consolidados del apoyo institucional realizado</t>
  </si>
  <si>
    <t>C-2201-0700-5-20203J-2201079-02</t>
  </si>
  <si>
    <t>Informe de acciones de apoyo a la gestión institucional para la operación del PAE.</t>
  </si>
  <si>
    <t xml:space="preserve">Servicio al ciudadano </t>
  </si>
  <si>
    <t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t>
  </si>
  <si>
    <t>AE 5.2. Realizar asistencias técnicas que respondan a necesidades específicas de las Entidades Territoriales en cada una de las etapas de implementación del PAE, en el marco de las líneas estratégicas de la Unidad.</t>
  </si>
  <si>
    <t>Gestión de la Alimentación escolar en el territorio</t>
  </si>
  <si>
    <t>Sumatoria de informes de avance trimestral</t>
  </si>
  <si>
    <t>No.aplica</t>
  </si>
  <si>
    <t>N/A</t>
  </si>
  <si>
    <t>200-04</t>
  </si>
  <si>
    <t>Consolidar el informe de Operación del Programa de Alimentación Escolar (PAE) INOP</t>
  </si>
  <si>
    <t>Informe de Operación del programa de Alimentación Escolar (PAE) INOP publicados en pág . Web</t>
  </si>
  <si>
    <t xml:space="preserve">Sumatoria de informes INOP </t>
  </si>
  <si>
    <t>Informes de operación correspondientes a la implementación del PAE</t>
  </si>
  <si>
    <t>OE4. Impulsar el control social y la transparencia, a partir de generación de condiciones para la participación incidente, que incluya el uso de la herramienta de información, seguimiento y monitoreo.</t>
  </si>
  <si>
    <t>AE 4.1 Impulsar el uso de herramientas y estratégicas de participación incidente y control social con actores y organizaciones de base comunitaria para garantizar la transparencia del programa.</t>
  </si>
  <si>
    <t>200-05</t>
  </si>
  <si>
    <t>Desarrollar acciones que promuevan la participación incidente y el control social en la operación del Programa de Alimentación Escolar (PAE)</t>
  </si>
  <si>
    <t>Acciones desarrolladas para promover la participación incidente y el control social en la operación del PAE</t>
  </si>
  <si>
    <t>Número de Informes de acciones desarrolladas para promover la participación incidente y el control social en la operación del PAE</t>
  </si>
  <si>
    <t xml:space="preserve">Informes de acciones de participación incidente y control social </t>
  </si>
  <si>
    <t>OE1. Formular, implementar, monitorear y evaluar la política pública de alimentación escolar que materialice el derecho a la educación y el derecho a la soberanía alimentaria y nutricional de niños, niñas, adolescentes y jóvenes matriculados en las instituciones educativas oficiales de Colombia, en actuación con el Ministerio de Educación Nacional como ente rector del sector.</t>
  </si>
  <si>
    <t>AE 1.4. Monitorear la implementación de la política pública de alimentación escolar.</t>
  </si>
  <si>
    <t>200-06</t>
  </si>
  <si>
    <t>Desarrollar acciones orientadas a la formulación, implementación, monitoreo y evaluación de la Política Pública de Alimentación Escolar</t>
  </si>
  <si>
    <t>Acciones orientadas a la formulación, implementación, monitoreo y evaluación de la Política Pública de Alimentación Escolar</t>
  </si>
  <si>
    <t>Número de Informes de acciones orientadas a la formulación, implementación, monitoreo y evaluación de la Política Pública de Alimentación Escolar</t>
  </si>
  <si>
    <t>Informe de acciones orientadas a la formulación, implementación, monitoreo y evaluación de la Política Pública de Alimentación Escolar</t>
  </si>
  <si>
    <t>200-07</t>
  </si>
  <si>
    <t xml:space="preserve">Desarrollar acciones de inspección y vigilancia de los recursos de la nación destinados para la operación del Programa de Alimentación escolar </t>
  </si>
  <si>
    <t>Acciones desarrolladas con relación a la inspección vigilancia y control de los recursos para la operación del PAE</t>
  </si>
  <si>
    <t>Sumatoria de informes de Acciones desarrolladas con relación a la inspección vigilancia y control de los recursos para la operación del PAE</t>
  </si>
  <si>
    <t>Informe de acciones desarrolladas con relación a la inspección vigilancia y control de los recursos para la operación del PAE</t>
  </si>
  <si>
    <t xml:space="preserve">Gobierno digital </t>
  </si>
  <si>
    <t>Plan Estratégico de Tecnologías de la Información y las Comunicaciones -­ PETI</t>
  </si>
  <si>
    <t>2 Fortalecimiento de los sistemas de información para la gestión de la Alimentación Escolar Nacional</t>
  </si>
  <si>
    <t>2.1 Fortalecer la gestión y el seguimiento del PAE a través de herramientas TIC</t>
  </si>
  <si>
    <t>2.1.1 Servicio de información en materia educativa</t>
  </si>
  <si>
    <t>AE 5.5. Implementar el Ecosistema SiPAE, como el sistema de información para la política pública de alimentación escolar.</t>
  </si>
  <si>
    <t>210 Subdirección de Información</t>
  </si>
  <si>
    <t>Gestión de la información y las tecnologías</t>
  </si>
  <si>
    <t>210-01</t>
  </si>
  <si>
    <t>Realizar el desarrollo de las mejoras y nuevos requerimientos del ecosistema SiPAE</t>
  </si>
  <si>
    <t xml:space="preserve"> = (Requerimientos implementados y validados / Total de requerimientos planificados) *100</t>
  </si>
  <si>
    <t>C-2201-0700-4-20203J-2201048-02</t>
  </si>
  <si>
    <t>Ejecución de las actividades y entregables dentro del segundo trimestre de acuerdo con el trabajo definido.</t>
  </si>
  <si>
    <t>Ejecución de las actividades y entregables dentro del tercer trimestre de acuerdo con el trabajo definido.</t>
  </si>
  <si>
    <t>Ejecución de las actividades y entregables dentro del cuarto trimestre de acuerdo con el trabajo definido.</t>
  </si>
  <si>
    <t>Convergencia Regional</t>
  </si>
  <si>
    <t>Catalizador 5: Fortalecimiento institucional como motor de cambio para recuperar la confianza de la ciudadanía y para el fortalecimiento del vínculo Estado Ciudadanía</t>
  </si>
  <si>
    <t>210-02</t>
  </si>
  <si>
    <t>Administrar tecnica y tecnologicamente el ecosistema SIPAE</t>
  </si>
  <si>
    <t>210-03</t>
  </si>
  <si>
    <t>Prestar soporte a los sistemas de información de la Unidad</t>
  </si>
  <si>
    <t>2.3 Promover el acceso y uso de la información del PAE para la toma de decisiones</t>
  </si>
  <si>
    <t>2.3.1 Servicio de monitoreo y seguimiento a partir de la analítica de datos del PAE</t>
  </si>
  <si>
    <t>210-04</t>
  </si>
  <si>
    <t xml:space="preserve"> = (Número actividades ejecutadas / Número actividades programadas)*100</t>
  </si>
  <si>
    <t>C-2201-0700-4-20203J-2201092-02</t>
  </si>
  <si>
    <t>Ejecución de las actividades y entregables programados para el segundo trimestre.</t>
  </si>
  <si>
    <t>Ejecución de las actividades y entregables programados para el tercer trimestre.</t>
  </si>
  <si>
    <t>Ejecución de las actividades y entregables programados para el cuarto trimestre.</t>
  </si>
  <si>
    <t>2.2 Implementar mejoras tecnológicas para la gestión de la Unidad de Alimentos para Aprender</t>
  </si>
  <si>
    <t>2.2.1 Servicio de información implementado</t>
  </si>
  <si>
    <t>210-05</t>
  </si>
  <si>
    <t>Apoyar con soporte en la infraestructura tecnológica de la UApA</t>
  </si>
  <si>
    <t>Avance en el soporte prestado a la infraestructura tecnológica de la UApA.</t>
  </si>
  <si>
    <t>Número de informes trimestrales de avance</t>
  </si>
  <si>
    <t>C-2201-0700-4-20203J-2201094-02</t>
  </si>
  <si>
    <t>Informe de avance primer trimestre.</t>
  </si>
  <si>
    <t>Informe de avance segundo trimestre.</t>
  </si>
  <si>
    <t>Informe de avance tercer trimestre.</t>
  </si>
  <si>
    <t>Informe de avance cuarto trimestre.</t>
  </si>
  <si>
    <t>Seguridad digital</t>
  </si>
  <si>
    <t>Plan de Tratamiento de Riesgos de Seguridad y Privacidad de la Información</t>
  </si>
  <si>
    <t>210-06</t>
  </si>
  <si>
    <t>Implementar el Plan Estratégico de Seguridad y Privacidad de la Información (PESPI) de la UApA, en cumplimiento del Modelo de Privacidad y Seguridad de la Información del Estado colombiano (Decreto 620 de 2020) y con base en los estándares internacionales ISO/IEC 27001:2022 e ISO/IEC 27701:2019.</t>
  </si>
  <si>
    <t>2.2.1.2 Desarrollo</t>
  </si>
  <si>
    <t>210-07</t>
  </si>
  <si>
    <t>Implementar el Modelo de Arquitectura Empresarial definido por MInTIC, para la Unidad Administrativa Especial de Alimentación Escolar, que comprenda los procesos estrategicos, misionales y de apoyo de la Entidad, alineado con el marco de referencia de Arquitectura Empresarial (MRAE) definido por MinTIC.</t>
  </si>
  <si>
    <t xml:space="preserve">3. Derecho Humano a la Alimentación </t>
  </si>
  <si>
    <t>CatalizadorC. Adecuación de Alimentos</t>
  </si>
  <si>
    <t>Prácticas de alimentación saludable y adecuadas al curso de vida, poblaciones y territorios - Entornos de desarrollo que incentiven la alimentación saludable y adecuada</t>
  </si>
  <si>
    <t xml:space="preserve">Gestión del conocimiento y la innovación </t>
  </si>
  <si>
    <t>1.1.1.2 Desarrollar modelos de operación diferencial, con pertinencia territorial y enfoque étnico</t>
  </si>
  <si>
    <t xml:space="preserve">
AE 5.4. Fortalecer la implementación de los procesos de planeación alimentaria, atendiendo a las condiciones territoriales, características poblacionales y su curso de vida.
</t>
  </si>
  <si>
    <t>220 Subdirección de Análisis, Calidad e Innovación</t>
  </si>
  <si>
    <t>220-01</t>
  </si>
  <si>
    <t>Concertar y desarrollar la metodológia para la actualización de la Resolución 18858 de 2018 PAE para pueblos indígenas y armonización del Programa de Alimentación Escolar en el marco del  Sistema Educativo Indígena Propio - SEIP.</t>
  </si>
  <si>
    <t>Porcentaje de avance en la ejecución del plan de trabajo</t>
  </si>
  <si>
    <t>(Número de actividades desarrolladas /Número de actividades programadas) * 100</t>
  </si>
  <si>
    <t>Acercamiento MEN y CONTCEPI</t>
  </si>
  <si>
    <t>Plan o ruta de trabajo</t>
  </si>
  <si>
    <t>Desarrollo de metodología concertada para la actualización de la resolución 18858 de 2018</t>
  </si>
  <si>
    <t>1.1.1.1 Brindar orientaciones técnicas en la calidad y pertinencia de la prestación del servicio de alimentación escolar</t>
  </si>
  <si>
    <t>220-02</t>
  </si>
  <si>
    <t>Plan de trabajo y Avances en las actividades programadas en el trimestre.</t>
  </si>
  <si>
    <t>Avances en las actividades conforme al plan de trabajo</t>
  </si>
  <si>
    <t>230 Subdirección de Fortalecimiento</t>
  </si>
  <si>
    <t>Implementación, seguimiento y evaluación de la política pública de alimentación escolar en el territorio</t>
  </si>
  <si>
    <t>230-01</t>
  </si>
  <si>
    <t>Formular y desarrollar EL PLAN INTEGRAL DE ASISTENCIA TECNICA PARA FORTALECER LAS CAPACIDADES DE LAS ENTIDADES TERRITORIALES Y DEMÁS ACTORES QUE PARTICIPAN EN LA POLÍTICA DE ALIMENTACIÓN ESCOLAR</t>
  </si>
  <si>
    <t>Plan integral de asistencia técnica formulado y desarrollado</t>
  </si>
  <si>
    <t>Sumatoria de informes</t>
  </si>
  <si>
    <t>Informe de formulación y avance del Plan Integral de Asistencia Técnica</t>
  </si>
  <si>
    <t>Informe de avance del Plan Integral de Asistencia Técnica</t>
  </si>
  <si>
    <t>230-02</t>
  </si>
  <si>
    <t>Formular y desarrollar el plan de seguimiento a los modelos de atención del PAE  implementados por parte de las entidades territoriales, articulado con el Plan de Asistencia Técnica.</t>
  </si>
  <si>
    <t>Plan de seguimiento formulado y desarrollado</t>
  </si>
  <si>
    <t>Informes frente a la formulación y desarrollo del Plan de seguimiento</t>
  </si>
  <si>
    <t xml:space="preserve">Participación ciudadana en la gestión pública </t>
  </si>
  <si>
    <t xml:space="preserve">AE 5.1. Implementar el modelo integral de territorialización para fortalecer las capacidades de las Entidades Territoriales y otros actores que participan en la política de alimentación escolar, a partir de la articulación de las acciones institucionales requeridas y la información sobre la operación. </t>
  </si>
  <si>
    <t>Participación y control social de la política pública de alimentación escolar.</t>
  </si>
  <si>
    <t>230-03</t>
  </si>
  <si>
    <t xml:space="preserve">Formular e implementar el modelo integral de territorialización , que permita el la apropiación en territorio de los lineamientos técnico-administrativos definidos por la UApA </t>
  </si>
  <si>
    <t>Modelo integral de territorialización formulado e implementado</t>
  </si>
  <si>
    <t>Informes frente a la formulación e implementación del modelo integral de territorialización</t>
  </si>
  <si>
    <t>Plan de Trabajo Anual en Seguridad y Salud en el Trabajo</t>
  </si>
  <si>
    <t>240 Subdirección de Gestión Corporativa</t>
  </si>
  <si>
    <t>Gestión del Talento Humano</t>
  </si>
  <si>
    <t>240-01</t>
  </si>
  <si>
    <t>Programar, ejecutar y evaluar las actividades contempladas en el plan anual de bienestar social e incentivos para el cumplimiento de los estándares del entorno laboral saludable.</t>
  </si>
  <si>
    <t>Informes de avance a las actidades implementadas</t>
  </si>
  <si>
    <t xml:space="preserve">Informe de las actividades ejecutadas </t>
  </si>
  <si>
    <t>240-02</t>
  </si>
  <si>
    <t xml:space="preserve">Programar, ejecutar y evaluar las actividades de bienestar para los servidores públicos de la Unidad que contribuyan a mejorar su calidad de vida. </t>
  </si>
  <si>
    <t xml:space="preserve">Compras y contratación pública </t>
  </si>
  <si>
    <t>240-03</t>
  </si>
  <si>
    <t>Llevar a cabo la elaboración y revisión de la documentación exigida para la contratación de bienes y servicios por parte de la entidad, así como el desarrollo de las actividades propias de cada etapa del proceso contractual conforme a los principios y en atención a los requerimientos formulados por las dependencias de la Unidad.</t>
  </si>
  <si>
    <t xml:space="preserve">Informes de avance de actividades </t>
  </si>
  <si>
    <t>Gestión Documental</t>
  </si>
  <si>
    <t>240-04</t>
  </si>
  <si>
    <t>Definir e implementar las estrategias institucionales de gestión documental de la información generada por la Unidad</t>
  </si>
  <si>
    <t>Relación Estado Ciudadano</t>
  </si>
  <si>
    <t>240-05</t>
  </si>
  <si>
    <t>Hacer el seguimiento al aplicativo de Atención al Ciudadano (ORFEO), a través de la verificación, soporte e identificación de mejoras</t>
  </si>
  <si>
    <t>Reportes de avance de las acciones ejecutadas del ORFEO</t>
  </si>
  <si>
    <t>240-06</t>
  </si>
  <si>
    <t>Revisar, analizar, registrar y controlar las actividades financieras derivadas de los hechos económicos de la Unidad, con el propósito de fortalecer la gestión financiera y contribuir al  cumplimiento de las actividades misionales.</t>
  </si>
  <si>
    <t>Gestión Financiera</t>
  </si>
  <si>
    <t>240-07</t>
  </si>
  <si>
    <t>Organizar y ejecutar las actividades de la Subdirección de Gestión Corporativa, con el propósito de fortalecer y optimizar de manera continua los procesos a su cargo</t>
  </si>
  <si>
    <t>Entidades públicas territoriales y nacionales fortalecidas</t>
  </si>
  <si>
    <t>Gestión Administrativa</t>
  </si>
  <si>
    <t>240-08</t>
  </si>
  <si>
    <t>Atender requerimientos logísticos para la realización de eventos programados en el marco del Programa de Alimentación Escolar</t>
  </si>
  <si>
    <t>240-09</t>
  </si>
  <si>
    <t>Atender requerimientos de apoyo y asistencia técnica en todo el territorio nacional en el marco de la operación del PAE.</t>
  </si>
  <si>
    <t>Apoyo y asistencia técnica brindada en todo el territorio nacional</t>
  </si>
  <si>
    <t>240-011</t>
  </si>
  <si>
    <t>Implementar una planta temporal de personal en el marco de la estrategia de formalización laboral, con el fin de fortalecer las capacidades institucionales y garantizar el cumplimiento eficiente de las funciones misionales de la entidad.</t>
  </si>
  <si>
    <t>Informe de empleos provistos</t>
  </si>
  <si>
    <t>Entiades públicas territoriales y nacionales fortalecidas</t>
  </si>
  <si>
    <t>Gestión con valores para resultados</t>
  </si>
  <si>
    <t xml:space="preserve">Talento Humano </t>
  </si>
  <si>
    <t xml:space="preserve">Información y Comunicación </t>
  </si>
  <si>
    <t xml:space="preserve">Gestión documental </t>
  </si>
  <si>
    <t>Plan Institucional de Archivos de la Entidad ­PINAR</t>
  </si>
  <si>
    <t>Programa de Transparencia y Ética Pública</t>
  </si>
  <si>
    <t>2.1.1.1 Desarrollar y poner en marcha el sistema de información del PAE</t>
  </si>
  <si>
    <t>Porcentaje  de avance en el plan de trabajo para la implementación de mejoras y nuevos desarrollos del ecosistema SiPAE.</t>
  </si>
  <si>
    <t>Porcenjate de avance del plan de trabajo ejecutado / Porcentaje de avance en el plan de trabajo programado en el trimeste.</t>
  </si>
  <si>
    <t>2.1.1.2 Mantener la infraestructura tecnológica para garantizar la disposición de la información del PAE.</t>
  </si>
  <si>
    <t>Informe consolidado que da cuenta de los requerimientos implementados y validados durante el trimeste, para la toma de decisiones.</t>
  </si>
  <si>
    <t>2.3.1.2 Analizar datos y poner a disposición información útil para la toma de decisiones frente al programa de alimentación escolar</t>
  </si>
  <si>
    <t>Realizar la formulación, diseño e implementación  de estrategias e instrumentos orientados al desarrollo y consolidación de la Política Pública de Alimentación Escolar, en articulación con el Plan Nacional de Desarrollo “Colombia Potencia Mundial de la Vida” 2022–2026, las directrices del Ministerio de Educación Nacional y demás lineamientos de política pública en educación.</t>
  </si>
  <si>
    <t>Número de informes trimestrales elaborados</t>
  </si>
  <si>
    <t>Sumatoria de linformes elaborados en el trimestre.</t>
  </si>
  <si>
    <t>Informe trimestral que de cuenta de las acciones técnicas, financieras, jurídicas y administrativas adelantadas durante el periodo</t>
  </si>
  <si>
    <t xml:space="preserve">Número de informes de implementación de la estrategia de comunicaciones </t>
  </si>
  <si>
    <t>Desarrollar el Plan Anual de Auditorias para la Unidad Administrativa Especial de Alimentación Escolar - Alimentos para Aprender</t>
  </si>
  <si>
    <t>Numero de actividades del Plan Anual de Auditoría ejecutadas /Numero de Actividades del Plan Anual de Auditoría programadas</t>
  </si>
  <si>
    <t xml:space="preserve">  = (# solicitudes resueltas dentro del periodo/ Total de solicitudes recibidas dentro del periodo en el nivel) *100</t>
  </si>
  <si>
    <t>Cronograma y plan de trabajo que define el alcance de requrimientos planeados para desarrollar, implementar y validar durante la vigencia.</t>
  </si>
  <si>
    <t xml:space="preserve">Informe consolidado que da cuenta de la gestión de las solicitudes resueltas  en el periodo. </t>
  </si>
  <si>
    <t>Formalizar e implementar el modelo de analítica de datos para una unidad de negocio</t>
  </si>
  <si>
    <t xml:space="preserve"> = (Número de actividades ejecutadas para la implementación del MAE / Númerol de actividades programadas en el plan de implementación del MAE)*100</t>
  </si>
  <si>
    <t xml:space="preserve">Formulación del plan de Implementación del Modelo de Arquitectura Empresarial </t>
  </si>
  <si>
    <t>Informe de actividades ejecutadas para la implementación del MAE en el trimestre</t>
  </si>
  <si>
    <t>Avance en la ejecución del PESPI 2026</t>
  </si>
  <si>
    <t>Plan de trabajo de ejecición del PESI 2026</t>
  </si>
  <si>
    <t>Informe de ejecución de las actividades y entregables programados para el segundo trimestre.</t>
  </si>
  <si>
    <t>Informe de ejecución de las actividades y entregables programados para el tercer trimestre.</t>
  </si>
  <si>
    <t>Porcentaje de requerimientos funcionales (mejoras y nuevos desarrollos) del ecosistema SiPAE  implementados y validados satisfactoriamente en un periodo.</t>
  </si>
  <si>
    <t>Definir plan de trabajo relacionado con las actividades de desarrollo e implementación de las mejoras y nuevos requerimientos del ecosistema SIPAE correspondiente a las fases III y IV</t>
  </si>
  <si>
    <t>Cronograma y plan de trabajo que define el alcance de requerimientos planedos para desarrollar, implementar y validar durante la vigencia</t>
  </si>
  <si>
    <t>Porcentaje Atención y resolución de solicitudes de soporte</t>
  </si>
  <si>
    <t xml:space="preserve">Porcentaje de avance en la ejecución del plan de implementación del Modelo de Arquitectura Empresarial </t>
  </si>
  <si>
    <t>Porcentaje de avance en la ejecución del plan de  formalización e implementación del modelo de analítica de datos .</t>
  </si>
  <si>
    <t xml:space="preserve">Cronograma y plan de trabajo para la formalización e implementación del Modelo de analitica de datos. </t>
  </si>
  <si>
    <t>Informes de avance a las actividades programadas, ejecutadas y evaluadas durante el periodo</t>
  </si>
  <si>
    <t xml:space="preserve">Informe de las actividades programadas y ejecutadas </t>
  </si>
  <si>
    <t>Informe de avance a las actividades programadas, ejecutadas y evaluadas</t>
  </si>
  <si>
    <t>Informes de avance de ejecución</t>
  </si>
  <si>
    <t>Nº de informes sobre empleos provistos en la planta temporal</t>
  </si>
  <si>
    <t>230-04</t>
  </si>
  <si>
    <t>Acciones de promoción de la participación incidente y control social en la operción del PAE desarrolladas</t>
  </si>
  <si>
    <t>Informes frente a las acciones de promoción de la participación incidente y control social en la operción del PAE desarrolladas</t>
  </si>
  <si>
    <t xml:space="preserve">Porcentaje de avance en el plan de trabajo de SST </t>
  </si>
  <si>
    <t>Actividades del SST ejecutadas y
evaluadas /Actividades del SST
programadas</t>
  </si>
  <si>
    <t>Informes de avance a las actividades programadas, ejecutadas y evalauadas</t>
  </si>
  <si>
    <t xml:space="preserve">Porcentaje de avance en el plan de trabajo de bienestar realizadas </t>
  </si>
  <si>
    <t>Actividades de bienestar realizadas y evaluadas/Actividades
de bienestar programadas</t>
  </si>
  <si>
    <t>Actividades de contratación
realizadas /Actividades de
contratación programadas</t>
  </si>
  <si>
    <t xml:space="preserve">Porcentaje de avance en las actividades de contratación </t>
  </si>
  <si>
    <t>Porcentaje de avance en el plan de trabajo de gestión documental</t>
  </si>
  <si>
    <t>Actividades
realizadas/Actividades programadas</t>
  </si>
  <si>
    <t>Porcentaje de avance en el plan de trabajo de seguimiento al aplicativo de Atención al Ciudadano (ORFEO)</t>
  </si>
  <si>
    <t>Actividades financiera
ejecutadas/actividades fiancieras
programadas</t>
  </si>
  <si>
    <t>Porcentaje de avance en las actividades financieras revisadas, analizadas, registradas y controladas</t>
  </si>
  <si>
    <t>Actividades ejecutadas/actividades
programadas</t>
  </si>
  <si>
    <t>Porcentaje de avance en la organización y ejecución de las actividades de la Subdirección de Gesitón Corporativa</t>
  </si>
  <si>
    <t>Informes de avance de actividades
ejecutadas/Informes de avance de
actividades programadas</t>
  </si>
  <si>
    <t>Porcentaje de avance en la atención de requerimientos logisticos para la realización de eventos</t>
  </si>
  <si>
    <t>Porcentaje de avance en la implementación de mecanismos y generación de reportes estratégicos periódicos</t>
  </si>
  <si>
    <t>Porcentaje de avance e la ejecución del plan de trabajo del MIPG</t>
  </si>
  <si>
    <t>Porcentaje de avance en la ejecución del plan de trabajo del SIG</t>
  </si>
  <si>
    <t>Plan Anual de Vacantes
Plan de Previsión de Recursos Humanos</t>
  </si>
  <si>
    <t>Plan Institucional de Capacitación
 Plan de bienestar social e incentivos</t>
  </si>
  <si>
    <r>
      <t>CÓDIGO:</t>
    </r>
    <r>
      <rPr>
        <sz val="11"/>
        <color indexed="8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DES - FR - 16</t>
    </r>
  </si>
  <si>
    <r>
      <t xml:space="preserve">VIGENTE DESDE: </t>
    </r>
    <r>
      <rPr>
        <sz val="11"/>
        <rFont val="Arial Narrow"/>
        <family val="2"/>
      </rPr>
      <t>08/10/2025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</si>
</sst>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4270C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" fontId="7" fillId="4" borderId="1" xfId="0" applyNumberFormat="1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1" fontId="7" fillId="1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2"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imentosparaaprender-my.sharepoint.com/personal/sgomez_uapa-pae_gov_co/Documents/Documentos/2024/PLANEACI&#211;N/PLAN%20DE%20ACCI&#211;N/SEGUIMIENTO%20PAI/PLANEACI&#211;N%202024%20DIRECCI&#211;N%20GENERAL%20-%20PLANEACI&#211;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alimentosparaaprender-my.sharepoint.com/personal/sgomez_uapa-pae_gov_co/Documents/Documentos/2024/PLANEACI&#211;N/PLAN%20DE%20ACCI&#211;N/SEGUIMIENTO%20PAI/PAI%20AREAS/PLANEACI&#211;N%202024%20DIRECCI&#211;N%20GENERAL%20-%20PLANEACI&#211;N%20v17%2001%2024.xlsx?43518BA1" TargetMode="External"/><Relationship Id="rId1" Type="http://schemas.openxmlformats.org/officeDocument/2006/relationships/externalLinkPath" Target="file:///\\43518BA1\PLANEACI&#211;N%202024%20DIRECCI&#211;N%20GENERAL%20-%20PLANEACI&#211;N%20v17%2001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CADENA VALOR PROYECTOS INVERS"/>
      <sheetName val="FORMULACIÓN PLAN DE ACCIÓN"/>
      <sheetName val="SEGUIMIENTO PLAN DE ACCIÓN"/>
      <sheetName val="PAA"/>
      <sheetName val="PAC ANUAL"/>
      <sheetName val="."/>
      <sheetName val="PLANES"/>
      <sheetName val="PROYECTOS DE INVERSIÓN"/>
    </sheetNames>
    <sheetDataSet>
      <sheetData sheetId="0"/>
      <sheetData sheetId="1"/>
      <sheetData sheetId="2"/>
      <sheetData sheetId="3">
        <row r="18">
          <cell r="H18">
            <v>103362000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CADENA VALOR PROYECTOS INVERS"/>
      <sheetName val="FORMULACIÓN PLAN DE ACCIÓN"/>
      <sheetName val="SEGUIMIENTO PLAN DE ACCIÓN"/>
      <sheetName val="PAA"/>
      <sheetName val="PAC ANUAL"/>
      <sheetName val="."/>
      <sheetName val="PLANES"/>
      <sheetName val="PROYECTOS DE INVERS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E8F9-A9E5-4F53-B7AB-65E3343C5F02}">
  <dimension ref="A1:AQ47"/>
  <sheetViews>
    <sheetView tabSelected="1" zoomScale="80" zoomScaleNormal="80" zoomScaleSheetLayoutView="100" workbookViewId="0">
      <pane ySplit="7" topLeftCell="A8" activePane="bottomLeft" state="frozen"/>
      <selection activeCell="A7" sqref="A7"/>
      <selection pane="bottomLeft" activeCell="D8" sqref="D8"/>
    </sheetView>
  </sheetViews>
  <sheetFormatPr baseColWidth="10" defaultRowHeight="16.5" x14ac:dyDescent="0.25"/>
  <cols>
    <col min="1" max="1" width="15.140625" style="2" customWidth="1"/>
    <col min="2" max="2" width="29.28515625" style="2" customWidth="1"/>
    <col min="3" max="3" width="27.28515625" style="2" customWidth="1"/>
    <col min="4" max="4" width="30.7109375" style="2" customWidth="1"/>
    <col min="5" max="5" width="34.85546875" style="2" customWidth="1"/>
    <col min="6" max="6" width="25.7109375" style="2" customWidth="1"/>
    <col min="7" max="7" width="17.42578125" style="2" customWidth="1"/>
    <col min="8" max="8" width="21.42578125" style="2" customWidth="1"/>
    <col min="9" max="9" width="18" style="2" customWidth="1"/>
    <col min="10" max="10" width="20.5703125" style="11" customWidth="1"/>
    <col min="11" max="11" width="24.28515625" style="2" customWidth="1"/>
    <col min="12" max="12" width="27.5703125" style="2" customWidth="1"/>
    <col min="13" max="13" width="22.5703125" style="2" customWidth="1"/>
    <col min="14" max="14" width="33.5703125" style="2" customWidth="1"/>
    <col min="15" max="15" width="60.85546875" style="15" customWidth="1"/>
    <col min="16" max="16" width="35.5703125" style="2" customWidth="1"/>
    <col min="17" max="17" width="18.28515625" style="2" customWidth="1"/>
    <col min="18" max="18" width="14.85546875" style="2" customWidth="1"/>
    <col min="19" max="19" width="11.42578125" style="12"/>
    <col min="20" max="20" width="47" style="2" bestFit="1" customWidth="1"/>
    <col min="21" max="21" width="22.7109375" style="2" bestFit="1" customWidth="1"/>
    <col min="22" max="22" width="27.42578125" style="2" bestFit="1" customWidth="1"/>
    <col min="23" max="23" width="24.140625" style="2" bestFit="1" customWidth="1"/>
    <col min="24" max="24" width="15.5703125" style="12" bestFit="1" customWidth="1"/>
    <col min="25" max="25" width="28" style="2" bestFit="1" customWidth="1"/>
    <col min="26" max="26" width="24.85546875" style="2" customWidth="1"/>
    <col min="27" max="27" width="22.140625" style="2" bestFit="1" customWidth="1"/>
    <col min="28" max="28" width="36.7109375" style="2" customWidth="1"/>
    <col min="29" max="29" width="26.42578125" style="2" bestFit="1" customWidth="1"/>
    <col min="30" max="30" width="23.28515625" style="12" customWidth="1"/>
    <col min="31" max="31" width="35.7109375" style="2" customWidth="1"/>
    <col min="32" max="32" width="26.42578125" style="2" bestFit="1" customWidth="1"/>
    <col min="33" max="33" width="22.140625" style="12" bestFit="1" customWidth="1"/>
    <col min="34" max="34" width="40.140625" style="2" customWidth="1"/>
    <col min="35" max="35" width="26.42578125" style="2" bestFit="1" customWidth="1"/>
    <col min="36" max="36" width="22.140625" style="12" bestFit="1" customWidth="1"/>
    <col min="37" max="37" width="40.5703125" style="2" customWidth="1"/>
    <col min="38" max="38" width="27.28515625" style="2" customWidth="1"/>
    <col min="39" max="40" width="43" style="2" hidden="1" customWidth="1"/>
    <col min="41" max="41" width="63.85546875" style="2" hidden="1" customWidth="1"/>
    <col min="42" max="43" width="16.28515625" style="2" bestFit="1" customWidth="1"/>
    <col min="44" max="16384" width="11.42578125" style="2"/>
  </cols>
  <sheetData>
    <row r="1" spans="1:43" x14ac:dyDescent="0.25">
      <c r="A1" s="67"/>
      <c r="B1" s="67"/>
      <c r="C1" s="67"/>
      <c r="D1" s="68" t="s">
        <v>0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6" t="s">
        <v>1</v>
      </c>
      <c r="AK1" s="66"/>
      <c r="AL1" s="66"/>
      <c r="AM1" s="1"/>
      <c r="AN1" s="1"/>
      <c r="AO1" s="1"/>
    </row>
    <row r="2" spans="1:43" x14ac:dyDescent="0.25">
      <c r="A2" s="67"/>
      <c r="B2" s="67"/>
      <c r="C2" s="67"/>
      <c r="D2" s="69" t="s">
        <v>2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6" t="s">
        <v>354</v>
      </c>
      <c r="AK2" s="66"/>
      <c r="AL2" s="66"/>
      <c r="AM2" s="1"/>
      <c r="AN2" s="1"/>
      <c r="AO2" s="1"/>
    </row>
    <row r="3" spans="1:43" x14ac:dyDescent="0.25">
      <c r="A3" s="65" t="s">
        <v>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6" t="s">
        <v>355</v>
      </c>
      <c r="AK3" s="66"/>
      <c r="AL3" s="66"/>
      <c r="AM3" s="1"/>
      <c r="AN3" s="1"/>
      <c r="AO3" s="1"/>
    </row>
    <row r="4" spans="1:43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1"/>
      <c r="AN4" s="1"/>
      <c r="AO4" s="1"/>
    </row>
    <row r="5" spans="1:43" s="5" customFormat="1" x14ac:dyDescent="0.25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3"/>
      <c r="K5" s="55" t="s">
        <v>5</v>
      </c>
      <c r="L5" s="55"/>
      <c r="M5" s="55"/>
      <c r="N5" s="55"/>
      <c r="O5" s="56" t="s">
        <v>6</v>
      </c>
      <c r="P5" s="57"/>
      <c r="Q5" s="54" t="s">
        <v>7</v>
      </c>
      <c r="R5" s="54"/>
      <c r="S5" s="58" t="s">
        <v>8</v>
      </c>
      <c r="T5" s="59"/>
      <c r="U5" s="59"/>
      <c r="V5" s="59"/>
      <c r="W5" s="59"/>
      <c r="X5" s="59"/>
      <c r="Y5" s="59"/>
      <c r="Z5" s="60"/>
      <c r="AA5" s="61" t="s">
        <v>9</v>
      </c>
      <c r="AB5" s="61"/>
      <c r="AC5" s="61"/>
      <c r="AD5" s="62" t="s">
        <v>10</v>
      </c>
      <c r="AE5" s="62"/>
      <c r="AF5" s="62"/>
      <c r="AG5" s="63" t="s">
        <v>11</v>
      </c>
      <c r="AH5" s="63"/>
      <c r="AI5" s="63"/>
      <c r="AJ5" s="64" t="s">
        <v>12</v>
      </c>
      <c r="AK5" s="64"/>
      <c r="AL5" s="64"/>
      <c r="AM5" s="4" t="s">
        <v>13</v>
      </c>
      <c r="AN5" s="4" t="s">
        <v>14</v>
      </c>
      <c r="AO5" s="4" t="s">
        <v>15</v>
      </c>
    </row>
    <row r="6" spans="1:43" s="5" customFormat="1" x14ac:dyDescent="0.25">
      <c r="A6" s="51" t="s">
        <v>16</v>
      </c>
      <c r="B6" s="51" t="s">
        <v>17</v>
      </c>
      <c r="C6" s="51" t="s">
        <v>18</v>
      </c>
      <c r="D6" s="51" t="s">
        <v>19</v>
      </c>
      <c r="E6" s="51" t="s">
        <v>20</v>
      </c>
      <c r="F6" s="51" t="s">
        <v>21</v>
      </c>
      <c r="G6" s="51" t="s">
        <v>22</v>
      </c>
      <c r="H6" s="51" t="s">
        <v>23</v>
      </c>
      <c r="I6" s="51" t="s">
        <v>24</v>
      </c>
      <c r="J6" s="52" t="s">
        <v>25</v>
      </c>
      <c r="K6" s="44" t="s">
        <v>26</v>
      </c>
      <c r="L6" s="44" t="s">
        <v>27</v>
      </c>
      <c r="M6" s="44" t="s">
        <v>28</v>
      </c>
      <c r="N6" s="44" t="s">
        <v>29</v>
      </c>
      <c r="O6" s="45" t="s">
        <v>30</v>
      </c>
      <c r="P6" s="45" t="s">
        <v>31</v>
      </c>
      <c r="Q6" s="47" t="s">
        <v>32</v>
      </c>
      <c r="R6" s="48" t="s">
        <v>33</v>
      </c>
      <c r="S6" s="49" t="s">
        <v>34</v>
      </c>
      <c r="T6" s="49"/>
      <c r="U6" s="49"/>
      <c r="V6" s="49"/>
      <c r="W6" s="49"/>
      <c r="X6" s="6" t="s">
        <v>35</v>
      </c>
      <c r="Y6" s="49" t="s">
        <v>36</v>
      </c>
      <c r="Z6" s="49"/>
      <c r="AA6" s="50" t="s">
        <v>37</v>
      </c>
      <c r="AB6" s="50" t="s">
        <v>38</v>
      </c>
      <c r="AC6" s="50" t="s">
        <v>39</v>
      </c>
      <c r="AD6" s="42" t="s">
        <v>37</v>
      </c>
      <c r="AE6" s="42" t="s">
        <v>38</v>
      </c>
      <c r="AF6" s="42" t="s">
        <v>39</v>
      </c>
      <c r="AG6" s="43" t="s">
        <v>37</v>
      </c>
      <c r="AH6" s="43" t="s">
        <v>38</v>
      </c>
      <c r="AI6" s="43" t="s">
        <v>39</v>
      </c>
      <c r="AJ6" s="39" t="s">
        <v>37</v>
      </c>
      <c r="AK6" s="39" t="s">
        <v>38</v>
      </c>
      <c r="AL6" s="39" t="s">
        <v>39</v>
      </c>
      <c r="AM6" s="40"/>
      <c r="AN6" s="7"/>
      <c r="AO6" s="40"/>
    </row>
    <row r="7" spans="1:43" s="5" customFormat="1" ht="51" x14ac:dyDescent="0.25">
      <c r="A7" s="51"/>
      <c r="B7" s="51"/>
      <c r="C7" s="51"/>
      <c r="D7" s="51"/>
      <c r="E7" s="51"/>
      <c r="F7" s="51"/>
      <c r="G7" s="51"/>
      <c r="H7" s="51"/>
      <c r="I7" s="51"/>
      <c r="J7" s="52"/>
      <c r="K7" s="44"/>
      <c r="L7" s="44"/>
      <c r="M7" s="44"/>
      <c r="N7" s="44"/>
      <c r="O7" s="46"/>
      <c r="P7" s="46"/>
      <c r="Q7" s="47"/>
      <c r="R7" s="48"/>
      <c r="S7" s="8" t="s">
        <v>40</v>
      </c>
      <c r="T7" s="8" t="s">
        <v>41</v>
      </c>
      <c r="U7" s="8" t="s">
        <v>42</v>
      </c>
      <c r="V7" s="8" t="s">
        <v>43</v>
      </c>
      <c r="W7" s="8" t="s">
        <v>44</v>
      </c>
      <c r="X7" s="8" t="s">
        <v>45</v>
      </c>
      <c r="Y7" s="8" t="s">
        <v>46</v>
      </c>
      <c r="Z7" s="8" t="s">
        <v>47</v>
      </c>
      <c r="AA7" s="50"/>
      <c r="AB7" s="50"/>
      <c r="AC7" s="50"/>
      <c r="AD7" s="42"/>
      <c r="AE7" s="42"/>
      <c r="AF7" s="42"/>
      <c r="AG7" s="43"/>
      <c r="AH7" s="43"/>
      <c r="AI7" s="43"/>
      <c r="AJ7" s="39"/>
      <c r="AK7" s="39"/>
      <c r="AL7" s="39"/>
      <c r="AM7" s="41"/>
      <c r="AN7" s="9"/>
      <c r="AO7" s="41"/>
    </row>
    <row r="8" spans="1:43" ht="100.5" customHeight="1" x14ac:dyDescent="0.25">
      <c r="A8" s="16" t="s">
        <v>48</v>
      </c>
      <c r="B8" s="16" t="s">
        <v>49</v>
      </c>
      <c r="C8" s="16" t="s">
        <v>50</v>
      </c>
      <c r="D8" s="16" t="s">
        <v>51</v>
      </c>
      <c r="E8" s="16" t="s">
        <v>52</v>
      </c>
      <c r="F8" s="16" t="s">
        <v>53</v>
      </c>
      <c r="G8" s="16" t="s">
        <v>54</v>
      </c>
      <c r="H8" s="16" t="s">
        <v>55</v>
      </c>
      <c r="I8" s="16" t="s">
        <v>56</v>
      </c>
      <c r="J8" s="17">
        <v>202300000000417</v>
      </c>
      <c r="K8" s="16" t="s">
        <v>57</v>
      </c>
      <c r="L8" s="16" t="s">
        <v>58</v>
      </c>
      <c r="M8" s="16" t="s">
        <v>59</v>
      </c>
      <c r="N8" s="16" t="s">
        <v>60</v>
      </c>
      <c r="O8" s="16" t="s">
        <v>61</v>
      </c>
      <c r="P8" s="16" t="s">
        <v>62</v>
      </c>
      <c r="Q8" s="16" t="s">
        <v>63</v>
      </c>
      <c r="R8" s="16" t="s">
        <v>64</v>
      </c>
      <c r="S8" s="18" t="s">
        <v>65</v>
      </c>
      <c r="T8" s="16" t="s">
        <v>66</v>
      </c>
      <c r="U8" s="16" t="s">
        <v>301</v>
      </c>
      <c r="V8" s="16" t="s">
        <v>302</v>
      </c>
      <c r="W8" s="16" t="s">
        <v>67</v>
      </c>
      <c r="X8" s="18">
        <v>4</v>
      </c>
      <c r="Y8" s="16" t="s">
        <v>68</v>
      </c>
      <c r="Z8" s="19">
        <v>611832500</v>
      </c>
      <c r="AA8" s="18">
        <v>1</v>
      </c>
      <c r="AB8" s="16" t="s">
        <v>303</v>
      </c>
      <c r="AC8" s="19">
        <v>88850333</v>
      </c>
      <c r="AD8" s="18">
        <v>1</v>
      </c>
      <c r="AE8" s="16" t="s">
        <v>303</v>
      </c>
      <c r="AF8" s="19">
        <v>160065000</v>
      </c>
      <c r="AG8" s="18">
        <v>1</v>
      </c>
      <c r="AH8" s="16" t="s">
        <v>303</v>
      </c>
      <c r="AI8" s="19">
        <v>160065000</v>
      </c>
      <c r="AJ8" s="18">
        <v>1</v>
      </c>
      <c r="AK8" s="16" t="s">
        <v>303</v>
      </c>
      <c r="AL8" s="19">
        <v>202852167</v>
      </c>
      <c r="AM8" s="20">
        <f t="shared" ref="AM8:AM12" si="0">+AC8+AF8+AI8+AL8</f>
        <v>611832500</v>
      </c>
      <c r="AN8" s="21" t="b">
        <f>AM8=Z8</f>
        <v>1</v>
      </c>
      <c r="AO8" s="22"/>
    </row>
    <row r="9" spans="1:43" ht="111.75" customHeight="1" x14ac:dyDescent="0.25">
      <c r="A9" s="23" t="s">
        <v>69</v>
      </c>
      <c r="B9" s="23" t="s">
        <v>69</v>
      </c>
      <c r="C9" s="23" t="s">
        <v>70</v>
      </c>
      <c r="D9" s="23" t="s">
        <v>71</v>
      </c>
      <c r="E9" s="23" t="s">
        <v>72</v>
      </c>
      <c r="F9" s="23" t="s">
        <v>53</v>
      </c>
      <c r="G9" s="23" t="s">
        <v>54</v>
      </c>
      <c r="H9" s="23" t="s">
        <v>55</v>
      </c>
      <c r="I9" s="23" t="s">
        <v>293</v>
      </c>
      <c r="J9" s="17">
        <v>202300000000417</v>
      </c>
      <c r="K9" s="16" t="s">
        <v>57</v>
      </c>
      <c r="L9" s="16" t="s">
        <v>58</v>
      </c>
      <c r="M9" s="23" t="s">
        <v>59</v>
      </c>
      <c r="N9" s="23" t="s">
        <v>60</v>
      </c>
      <c r="O9" s="23" t="s">
        <v>61</v>
      </c>
      <c r="P9" s="23" t="s">
        <v>62</v>
      </c>
      <c r="Q9" s="23" t="s">
        <v>73</v>
      </c>
      <c r="R9" s="16" t="s">
        <v>64</v>
      </c>
      <c r="S9" s="24" t="s">
        <v>74</v>
      </c>
      <c r="T9" s="16" t="s">
        <v>75</v>
      </c>
      <c r="U9" s="23" t="s">
        <v>349</v>
      </c>
      <c r="V9" s="23" t="s">
        <v>77</v>
      </c>
      <c r="W9" s="23" t="s">
        <v>78</v>
      </c>
      <c r="X9" s="32">
        <v>1</v>
      </c>
      <c r="Y9" s="23" t="s">
        <v>68</v>
      </c>
      <c r="Z9" s="13">
        <v>259325000</v>
      </c>
      <c r="AA9" s="32">
        <v>0.25</v>
      </c>
      <c r="AB9" s="23" t="s">
        <v>76</v>
      </c>
      <c r="AC9" s="25">
        <v>39462500</v>
      </c>
      <c r="AD9" s="32">
        <v>0.25</v>
      </c>
      <c r="AE9" s="23" t="s">
        <v>76</v>
      </c>
      <c r="AF9" s="25">
        <v>67650000</v>
      </c>
      <c r="AG9" s="32">
        <v>0.25</v>
      </c>
      <c r="AH9" s="23" t="s">
        <v>76</v>
      </c>
      <c r="AI9" s="25">
        <v>67650000</v>
      </c>
      <c r="AJ9" s="32">
        <v>0.25</v>
      </c>
      <c r="AK9" s="23" t="s">
        <v>76</v>
      </c>
      <c r="AL9" s="25">
        <v>84562500</v>
      </c>
      <c r="AM9" s="26">
        <f t="shared" si="0"/>
        <v>259325000</v>
      </c>
      <c r="AN9" s="21" t="b">
        <f t="shared" ref="AN9:AN43" si="1">AM9=Z9</f>
        <v>1</v>
      </c>
      <c r="AO9" s="23"/>
      <c r="AP9" s="10"/>
    </row>
    <row r="10" spans="1:43" ht="111.75" customHeight="1" x14ac:dyDescent="0.25">
      <c r="A10" s="23" t="s">
        <v>69</v>
      </c>
      <c r="B10" s="23" t="s">
        <v>69</v>
      </c>
      <c r="C10" s="23" t="s">
        <v>70</v>
      </c>
      <c r="D10" s="23" t="s">
        <v>71</v>
      </c>
      <c r="E10" s="23" t="s">
        <v>72</v>
      </c>
      <c r="F10" s="23" t="s">
        <v>53</v>
      </c>
      <c r="G10" s="27" t="s">
        <v>79</v>
      </c>
      <c r="H10" s="27" t="s">
        <v>80</v>
      </c>
      <c r="I10" s="23" t="s">
        <v>69</v>
      </c>
      <c r="J10" s="17">
        <v>202300000000417</v>
      </c>
      <c r="K10" s="23" t="s">
        <v>57</v>
      </c>
      <c r="L10" s="23" t="s">
        <v>58</v>
      </c>
      <c r="M10" s="23" t="s">
        <v>59</v>
      </c>
      <c r="N10" s="23" t="s">
        <v>60</v>
      </c>
      <c r="O10" s="23" t="s">
        <v>61</v>
      </c>
      <c r="P10" s="23" t="s">
        <v>81</v>
      </c>
      <c r="Q10" s="23" t="s">
        <v>73</v>
      </c>
      <c r="R10" s="23" t="s">
        <v>82</v>
      </c>
      <c r="S10" s="24" t="s">
        <v>83</v>
      </c>
      <c r="T10" s="23" t="s">
        <v>84</v>
      </c>
      <c r="U10" s="23" t="s">
        <v>350</v>
      </c>
      <c r="V10" s="23" t="s">
        <v>77</v>
      </c>
      <c r="W10" s="27" t="s">
        <v>78</v>
      </c>
      <c r="X10" s="32">
        <v>1</v>
      </c>
      <c r="Y10" s="23" t="s">
        <v>68</v>
      </c>
      <c r="Z10" s="13">
        <v>385430133</v>
      </c>
      <c r="AA10" s="32">
        <v>0.16</v>
      </c>
      <c r="AB10" s="23" t="s">
        <v>85</v>
      </c>
      <c r="AC10" s="25">
        <v>57231666.969999999</v>
      </c>
      <c r="AD10" s="32">
        <v>0.5</v>
      </c>
      <c r="AE10" s="23" t="s">
        <v>85</v>
      </c>
      <c r="AF10" s="25">
        <v>112706999.91</v>
      </c>
      <c r="AG10" s="32">
        <v>0.17</v>
      </c>
      <c r="AH10" s="27" t="s">
        <v>85</v>
      </c>
      <c r="AI10" s="25">
        <v>112706999.91</v>
      </c>
      <c r="AJ10" s="32">
        <v>0.17</v>
      </c>
      <c r="AK10" s="27" t="s">
        <v>85</v>
      </c>
      <c r="AL10" s="25">
        <v>102784466.21000004</v>
      </c>
      <c r="AM10" s="26">
        <f t="shared" si="0"/>
        <v>385430133</v>
      </c>
      <c r="AN10" s="21" t="b">
        <f t="shared" si="1"/>
        <v>1</v>
      </c>
      <c r="AO10" s="23"/>
      <c r="AP10" s="10"/>
      <c r="AQ10" s="10"/>
    </row>
    <row r="11" spans="1:43" ht="95.25" customHeight="1" x14ac:dyDescent="0.25">
      <c r="A11" s="27" t="s">
        <v>69</v>
      </c>
      <c r="B11" s="27" t="s">
        <v>69</v>
      </c>
      <c r="C11" s="27" t="s">
        <v>70</v>
      </c>
      <c r="D11" s="27" t="s">
        <v>71</v>
      </c>
      <c r="E11" s="27" t="s">
        <v>72</v>
      </c>
      <c r="F11" s="27" t="s">
        <v>53</v>
      </c>
      <c r="G11" s="27" t="s">
        <v>79</v>
      </c>
      <c r="H11" s="27" t="s">
        <v>86</v>
      </c>
      <c r="I11" s="27" t="s">
        <v>69</v>
      </c>
      <c r="J11" s="17">
        <v>202300000000417</v>
      </c>
      <c r="K11" s="27" t="s">
        <v>57</v>
      </c>
      <c r="L11" s="27" t="s">
        <v>58</v>
      </c>
      <c r="M11" s="27" t="s">
        <v>59</v>
      </c>
      <c r="N11" s="27" t="s">
        <v>60</v>
      </c>
      <c r="O11" s="27" t="s">
        <v>61</v>
      </c>
      <c r="P11" s="27" t="s">
        <v>62</v>
      </c>
      <c r="Q11" s="27" t="s">
        <v>73</v>
      </c>
      <c r="R11" s="27" t="s">
        <v>64</v>
      </c>
      <c r="S11" s="24" t="s">
        <v>87</v>
      </c>
      <c r="T11" s="27" t="s">
        <v>88</v>
      </c>
      <c r="U11" s="23" t="s">
        <v>351</v>
      </c>
      <c r="V11" s="27" t="s">
        <v>77</v>
      </c>
      <c r="W11" s="27" t="s">
        <v>78</v>
      </c>
      <c r="X11" s="32">
        <v>1</v>
      </c>
      <c r="Y11" s="27" t="s">
        <v>68</v>
      </c>
      <c r="Z11" s="13">
        <v>137326500</v>
      </c>
      <c r="AA11" s="32">
        <v>0.25</v>
      </c>
      <c r="AB11" s="23" t="s">
        <v>76</v>
      </c>
      <c r="AC11" s="25">
        <v>22695900</v>
      </c>
      <c r="AD11" s="32">
        <v>0.25</v>
      </c>
      <c r="AE11" s="23" t="s">
        <v>76</v>
      </c>
      <c r="AF11" s="25">
        <v>40878000</v>
      </c>
      <c r="AG11" s="32">
        <v>0.25</v>
      </c>
      <c r="AH11" s="23" t="s">
        <v>76</v>
      </c>
      <c r="AI11" s="25">
        <v>40878000</v>
      </c>
      <c r="AJ11" s="32">
        <v>0.25</v>
      </c>
      <c r="AK11" s="23" t="s">
        <v>76</v>
      </c>
      <c r="AL11" s="25">
        <v>32874600</v>
      </c>
      <c r="AM11" s="26">
        <f t="shared" si="0"/>
        <v>137326500</v>
      </c>
      <c r="AN11" s="21" t="b">
        <f t="shared" si="1"/>
        <v>1</v>
      </c>
      <c r="AO11" s="23"/>
      <c r="AP11" s="10"/>
      <c r="AQ11" s="10"/>
    </row>
    <row r="12" spans="1:43" ht="95.25" customHeight="1" x14ac:dyDescent="0.25">
      <c r="A12" s="27" t="s">
        <v>89</v>
      </c>
      <c r="B12" s="27" t="s">
        <v>49</v>
      </c>
      <c r="C12" s="27" t="s">
        <v>70</v>
      </c>
      <c r="D12" s="27" t="s">
        <v>71</v>
      </c>
      <c r="E12" s="27" t="s">
        <v>90</v>
      </c>
      <c r="F12" s="27" t="s">
        <v>53</v>
      </c>
      <c r="G12" s="27" t="s">
        <v>91</v>
      </c>
      <c r="H12" s="27" t="s">
        <v>69</v>
      </c>
      <c r="I12" s="27" t="s">
        <v>69</v>
      </c>
      <c r="J12" s="28">
        <v>202300000000417</v>
      </c>
      <c r="K12" s="27" t="s">
        <v>57</v>
      </c>
      <c r="L12" s="27" t="s">
        <v>58</v>
      </c>
      <c r="M12" s="27" t="s">
        <v>59</v>
      </c>
      <c r="N12" s="27" t="s">
        <v>60</v>
      </c>
      <c r="O12" s="27" t="s">
        <v>61</v>
      </c>
      <c r="P12" s="27" t="s">
        <v>81</v>
      </c>
      <c r="Q12" s="27" t="s">
        <v>92</v>
      </c>
      <c r="R12" s="27" t="s">
        <v>93</v>
      </c>
      <c r="S12" s="24" t="s">
        <v>94</v>
      </c>
      <c r="T12" s="27" t="s">
        <v>95</v>
      </c>
      <c r="U12" s="27" t="s">
        <v>304</v>
      </c>
      <c r="V12" s="27" t="s">
        <v>96</v>
      </c>
      <c r="W12" s="27" t="s">
        <v>97</v>
      </c>
      <c r="X12" s="24">
        <v>4</v>
      </c>
      <c r="Y12" s="27" t="s">
        <v>68</v>
      </c>
      <c r="Z12" s="25">
        <v>1083179000</v>
      </c>
      <c r="AA12" s="24">
        <v>1</v>
      </c>
      <c r="AB12" s="27" t="s">
        <v>98</v>
      </c>
      <c r="AC12" s="25">
        <v>142767400</v>
      </c>
      <c r="AD12" s="24">
        <v>1</v>
      </c>
      <c r="AE12" s="27" t="s">
        <v>98</v>
      </c>
      <c r="AF12" s="25">
        <v>274755200</v>
      </c>
      <c r="AG12" s="24">
        <v>1</v>
      </c>
      <c r="AH12" s="27" t="s">
        <v>98</v>
      </c>
      <c r="AI12" s="25">
        <v>284703600</v>
      </c>
      <c r="AJ12" s="24">
        <v>1</v>
      </c>
      <c r="AK12" s="27" t="s">
        <v>98</v>
      </c>
      <c r="AL12" s="25">
        <v>380952800</v>
      </c>
      <c r="AM12" s="29">
        <f t="shared" si="0"/>
        <v>1083179000</v>
      </c>
      <c r="AN12" s="30" t="b">
        <f t="shared" si="1"/>
        <v>1</v>
      </c>
      <c r="AO12" s="31"/>
    </row>
    <row r="13" spans="1:43" ht="94.5" customHeight="1" x14ac:dyDescent="0.25">
      <c r="A13" s="23" t="s">
        <v>69</v>
      </c>
      <c r="B13" s="23" t="s">
        <v>69</v>
      </c>
      <c r="C13" s="23" t="s">
        <v>70</v>
      </c>
      <c r="D13" s="23" t="s">
        <v>71</v>
      </c>
      <c r="E13" s="23" t="s">
        <v>72</v>
      </c>
      <c r="F13" s="23" t="s">
        <v>53</v>
      </c>
      <c r="G13" s="23" t="s">
        <v>99</v>
      </c>
      <c r="H13" s="23" t="s">
        <v>100</v>
      </c>
      <c r="I13" s="23" t="s">
        <v>69</v>
      </c>
      <c r="J13" s="28">
        <v>202300000000417</v>
      </c>
      <c r="K13" s="23" t="s">
        <v>57</v>
      </c>
      <c r="L13" s="23" t="s">
        <v>58</v>
      </c>
      <c r="M13" s="23" t="s">
        <v>59</v>
      </c>
      <c r="N13" s="23" t="s">
        <v>60</v>
      </c>
      <c r="O13" s="23" t="s">
        <v>61</v>
      </c>
      <c r="P13" s="23" t="s">
        <v>62</v>
      </c>
      <c r="Q13" s="23" t="s">
        <v>101</v>
      </c>
      <c r="R13" s="23" t="s">
        <v>102</v>
      </c>
      <c r="S13" s="24" t="s">
        <v>103</v>
      </c>
      <c r="T13" s="23" t="s">
        <v>305</v>
      </c>
      <c r="U13" s="23" t="s">
        <v>104</v>
      </c>
      <c r="V13" s="23" t="s">
        <v>306</v>
      </c>
      <c r="W13" s="23" t="s">
        <v>78</v>
      </c>
      <c r="X13" s="32">
        <v>1</v>
      </c>
      <c r="Y13" s="23" t="s">
        <v>68</v>
      </c>
      <c r="Z13" s="25">
        <v>306300000</v>
      </c>
      <c r="AA13" s="14">
        <v>0.26</v>
      </c>
      <c r="AB13" s="23" t="s">
        <v>105</v>
      </c>
      <c r="AC13" s="25">
        <v>39875000</v>
      </c>
      <c r="AD13" s="32">
        <v>0.25</v>
      </c>
      <c r="AE13" s="23" t="s">
        <v>105</v>
      </c>
      <c r="AF13" s="25">
        <v>108150000</v>
      </c>
      <c r="AG13" s="32">
        <v>0.24</v>
      </c>
      <c r="AH13" s="23" t="s">
        <v>105</v>
      </c>
      <c r="AI13" s="25">
        <v>90750000</v>
      </c>
      <c r="AJ13" s="32">
        <v>0.25</v>
      </c>
      <c r="AK13" s="23" t="s">
        <v>105</v>
      </c>
      <c r="AL13" s="25">
        <v>67525000</v>
      </c>
      <c r="AM13" s="29">
        <f>+AC13+AF13+AI13+AL13</f>
        <v>306300000</v>
      </c>
      <c r="AN13" s="21" t="b">
        <f t="shared" si="1"/>
        <v>1</v>
      </c>
      <c r="AO13" s="23"/>
    </row>
    <row r="14" spans="1:43" ht="132" x14ac:dyDescent="0.25">
      <c r="A14" s="23" t="s">
        <v>69</v>
      </c>
      <c r="B14" s="23" t="s">
        <v>69</v>
      </c>
      <c r="C14" s="23" t="s">
        <v>183</v>
      </c>
      <c r="D14" s="23" t="s">
        <v>184</v>
      </c>
      <c r="E14" s="23" t="s">
        <v>287</v>
      </c>
      <c r="F14" s="23" t="s">
        <v>53</v>
      </c>
      <c r="G14" s="23" t="s">
        <v>79</v>
      </c>
      <c r="H14" s="23" t="s">
        <v>106</v>
      </c>
      <c r="I14" s="23" t="s">
        <v>69</v>
      </c>
      <c r="J14" s="28">
        <v>202300000000417</v>
      </c>
      <c r="K14" s="23" t="s">
        <v>57</v>
      </c>
      <c r="L14" s="23" t="s">
        <v>58</v>
      </c>
      <c r="M14" s="23" t="s">
        <v>59</v>
      </c>
      <c r="N14" s="23" t="s">
        <v>60</v>
      </c>
      <c r="O14" s="23" t="s">
        <v>61</v>
      </c>
      <c r="P14" s="23" t="s">
        <v>62</v>
      </c>
      <c r="Q14" s="23" t="s">
        <v>107</v>
      </c>
      <c r="R14" s="23" t="s">
        <v>108</v>
      </c>
      <c r="S14" s="24" t="s">
        <v>109</v>
      </c>
      <c r="T14" s="23" t="s">
        <v>110</v>
      </c>
      <c r="U14" s="23" t="s">
        <v>111</v>
      </c>
      <c r="V14" s="23" t="s">
        <v>112</v>
      </c>
      <c r="W14" s="23" t="s">
        <v>113</v>
      </c>
      <c r="X14" s="32">
        <v>1</v>
      </c>
      <c r="Y14" s="23" t="s">
        <v>68</v>
      </c>
      <c r="Z14" s="25">
        <v>468000000</v>
      </c>
      <c r="AA14" s="14">
        <v>1</v>
      </c>
      <c r="AB14" s="23" t="s">
        <v>111</v>
      </c>
      <c r="AC14" s="25">
        <v>63606666.659999996</v>
      </c>
      <c r="AD14" s="14">
        <v>1</v>
      </c>
      <c r="AE14" s="23" t="s">
        <v>111</v>
      </c>
      <c r="AF14" s="25">
        <v>129750000</v>
      </c>
      <c r="AG14" s="14">
        <v>1</v>
      </c>
      <c r="AH14" s="23" t="s">
        <v>111</v>
      </c>
      <c r="AI14" s="25">
        <v>125070000</v>
      </c>
      <c r="AJ14" s="14">
        <v>1</v>
      </c>
      <c r="AK14" s="23" t="s">
        <v>111</v>
      </c>
      <c r="AL14" s="25">
        <v>149573333.34</v>
      </c>
      <c r="AM14" s="29">
        <f t="shared" ref="AM14:AM43" si="2">+AC14+AF14+AI14+AL14</f>
        <v>468000000</v>
      </c>
      <c r="AN14" s="21" t="b">
        <f t="shared" si="1"/>
        <v>1</v>
      </c>
      <c r="AO14" s="23"/>
    </row>
    <row r="15" spans="1:43" ht="194.25" customHeight="1" x14ac:dyDescent="0.25">
      <c r="A15" s="23" t="s">
        <v>89</v>
      </c>
      <c r="B15" s="23" t="s">
        <v>49</v>
      </c>
      <c r="C15" s="23" t="s">
        <v>50</v>
      </c>
      <c r="D15" s="23" t="s">
        <v>51</v>
      </c>
      <c r="E15" s="23" t="s">
        <v>52</v>
      </c>
      <c r="F15" s="23" t="s">
        <v>53</v>
      </c>
      <c r="G15" s="23" t="s">
        <v>54</v>
      </c>
      <c r="H15" s="23" t="s">
        <v>114</v>
      </c>
      <c r="I15" s="23" t="s">
        <v>69</v>
      </c>
      <c r="J15" s="28">
        <v>202300000000417</v>
      </c>
      <c r="K15" s="23" t="s">
        <v>57</v>
      </c>
      <c r="L15" s="23" t="s">
        <v>58</v>
      </c>
      <c r="M15" s="23" t="s">
        <v>115</v>
      </c>
      <c r="N15" s="23" t="s">
        <v>116</v>
      </c>
      <c r="O15" s="23" t="s">
        <v>117</v>
      </c>
      <c r="P15" s="23" t="s">
        <v>118</v>
      </c>
      <c r="Q15" s="23" t="s">
        <v>119</v>
      </c>
      <c r="R15" s="23" t="s">
        <v>64</v>
      </c>
      <c r="S15" s="24" t="s">
        <v>120</v>
      </c>
      <c r="T15" s="23" t="s">
        <v>121</v>
      </c>
      <c r="U15" s="23" t="s">
        <v>122</v>
      </c>
      <c r="V15" s="23" t="s">
        <v>123</v>
      </c>
      <c r="W15" s="23" t="s">
        <v>124</v>
      </c>
      <c r="X15" s="24">
        <v>1</v>
      </c>
      <c r="Y15" s="23" t="s">
        <v>125</v>
      </c>
      <c r="Z15" s="33">
        <v>2966922924723</v>
      </c>
      <c r="AA15" s="24">
        <v>1</v>
      </c>
      <c r="AB15" s="23" t="s">
        <v>126</v>
      </c>
      <c r="AC15" s="25">
        <v>423846132103</v>
      </c>
      <c r="AD15" s="24">
        <v>1</v>
      </c>
      <c r="AE15" s="23" t="s">
        <v>126</v>
      </c>
      <c r="AF15" s="25">
        <v>1271538396310</v>
      </c>
      <c r="AG15" s="24">
        <v>1</v>
      </c>
      <c r="AH15" s="23" t="s">
        <v>126</v>
      </c>
      <c r="AI15" s="25">
        <v>1271538396310</v>
      </c>
      <c r="AJ15" s="24">
        <v>1</v>
      </c>
      <c r="AK15" s="23" t="s">
        <v>126</v>
      </c>
      <c r="AL15" s="25">
        <v>0</v>
      </c>
      <c r="AM15" s="29">
        <f t="shared" si="2"/>
        <v>2966922924723</v>
      </c>
      <c r="AN15" s="21" t="b">
        <f t="shared" si="1"/>
        <v>1</v>
      </c>
      <c r="AO15" s="23"/>
    </row>
    <row r="16" spans="1:43" ht="197.25" customHeight="1" x14ac:dyDescent="0.25">
      <c r="A16" s="23" t="s">
        <v>89</v>
      </c>
      <c r="B16" s="23" t="s">
        <v>49</v>
      </c>
      <c r="C16" s="23" t="s">
        <v>50</v>
      </c>
      <c r="D16" s="23" t="s">
        <v>51</v>
      </c>
      <c r="E16" s="23" t="s">
        <v>52</v>
      </c>
      <c r="F16" s="23" t="s">
        <v>53</v>
      </c>
      <c r="G16" s="23" t="s">
        <v>54</v>
      </c>
      <c r="H16" s="23" t="s">
        <v>114</v>
      </c>
      <c r="I16" s="23" t="s">
        <v>127</v>
      </c>
      <c r="J16" s="28">
        <v>202300000000417</v>
      </c>
      <c r="K16" s="23" t="s">
        <v>57</v>
      </c>
      <c r="L16" s="23" t="s">
        <v>58</v>
      </c>
      <c r="M16" s="23" t="s">
        <v>115</v>
      </c>
      <c r="N16" s="23" t="s">
        <v>128</v>
      </c>
      <c r="O16" s="23" t="s">
        <v>117</v>
      </c>
      <c r="P16" s="23" t="s">
        <v>129</v>
      </c>
      <c r="Q16" s="23" t="s">
        <v>119</v>
      </c>
      <c r="R16" s="23" t="s">
        <v>130</v>
      </c>
      <c r="S16" s="24" t="s">
        <v>131</v>
      </c>
      <c r="T16" s="23" t="s">
        <v>132</v>
      </c>
      <c r="U16" s="23" t="s">
        <v>133</v>
      </c>
      <c r="V16" s="23" t="s">
        <v>134</v>
      </c>
      <c r="W16" s="23" t="s">
        <v>97</v>
      </c>
      <c r="X16" s="24">
        <v>4</v>
      </c>
      <c r="Y16" s="23" t="s">
        <v>135</v>
      </c>
      <c r="Z16" s="33">
        <v>1273107328</v>
      </c>
      <c r="AA16" s="24">
        <v>1</v>
      </c>
      <c r="AB16" s="23" t="s">
        <v>136</v>
      </c>
      <c r="AC16" s="25">
        <v>166057478</v>
      </c>
      <c r="AD16" s="24">
        <v>1</v>
      </c>
      <c r="AE16" s="23" t="s">
        <v>136</v>
      </c>
      <c r="AF16" s="25">
        <v>332114955</v>
      </c>
      <c r="AG16" s="24">
        <v>1</v>
      </c>
      <c r="AH16" s="23" t="s">
        <v>136</v>
      </c>
      <c r="AI16" s="25">
        <v>332114955</v>
      </c>
      <c r="AJ16" s="24">
        <v>1</v>
      </c>
      <c r="AK16" s="23" t="s">
        <v>136</v>
      </c>
      <c r="AL16" s="25">
        <v>442819940</v>
      </c>
      <c r="AM16" s="29">
        <f t="shared" si="2"/>
        <v>1273107328</v>
      </c>
      <c r="AN16" s="21" t="b">
        <f t="shared" si="1"/>
        <v>1</v>
      </c>
      <c r="AO16" s="23"/>
      <c r="AP16" s="10"/>
    </row>
    <row r="17" spans="1:43" ht="189" customHeight="1" x14ac:dyDescent="0.25">
      <c r="A17" s="23" t="s">
        <v>89</v>
      </c>
      <c r="B17" s="23" t="s">
        <v>49</v>
      </c>
      <c r="C17" s="23" t="s">
        <v>50</v>
      </c>
      <c r="D17" s="23" t="s">
        <v>51</v>
      </c>
      <c r="E17" s="23" t="s">
        <v>52</v>
      </c>
      <c r="F17" s="23" t="s">
        <v>53</v>
      </c>
      <c r="G17" s="23" t="s">
        <v>288</v>
      </c>
      <c r="H17" s="23" t="s">
        <v>69</v>
      </c>
      <c r="I17" s="23" t="s">
        <v>69</v>
      </c>
      <c r="J17" s="28" t="s">
        <v>143</v>
      </c>
      <c r="K17" s="23" t="s">
        <v>143</v>
      </c>
      <c r="L17" s="23" t="s">
        <v>143</v>
      </c>
      <c r="M17" s="23" t="s">
        <v>143</v>
      </c>
      <c r="N17" s="23" t="s">
        <v>143</v>
      </c>
      <c r="O17" s="23" t="s">
        <v>117</v>
      </c>
      <c r="P17" s="23" t="s">
        <v>129</v>
      </c>
      <c r="Q17" s="23" t="s">
        <v>119</v>
      </c>
      <c r="R17" s="23" t="s">
        <v>140</v>
      </c>
      <c r="S17" s="24" t="s">
        <v>144</v>
      </c>
      <c r="T17" s="23" t="s">
        <v>145</v>
      </c>
      <c r="U17" s="23" t="s">
        <v>146</v>
      </c>
      <c r="V17" s="23" t="s">
        <v>147</v>
      </c>
      <c r="W17" s="23" t="s">
        <v>97</v>
      </c>
      <c r="X17" s="24">
        <v>12</v>
      </c>
      <c r="Y17" s="23" t="s">
        <v>143</v>
      </c>
      <c r="Z17" s="33">
        <v>0</v>
      </c>
      <c r="AA17" s="24">
        <v>3</v>
      </c>
      <c r="AB17" s="23" t="s">
        <v>148</v>
      </c>
      <c r="AC17" s="25">
        <v>0</v>
      </c>
      <c r="AD17" s="24">
        <v>3</v>
      </c>
      <c r="AE17" s="23" t="s">
        <v>148</v>
      </c>
      <c r="AF17" s="25">
        <v>0</v>
      </c>
      <c r="AG17" s="24">
        <v>3</v>
      </c>
      <c r="AH17" s="23" t="s">
        <v>148</v>
      </c>
      <c r="AI17" s="25">
        <v>0</v>
      </c>
      <c r="AJ17" s="24">
        <v>3</v>
      </c>
      <c r="AK17" s="23" t="s">
        <v>148</v>
      </c>
      <c r="AL17" s="25">
        <v>0</v>
      </c>
      <c r="AM17" s="29">
        <f t="shared" si="2"/>
        <v>0</v>
      </c>
      <c r="AN17" s="21" t="b">
        <f t="shared" si="1"/>
        <v>1</v>
      </c>
      <c r="AO17" s="23"/>
    </row>
    <row r="18" spans="1:43" ht="82.5" x14ac:dyDescent="0.25">
      <c r="A18" s="23" t="s">
        <v>89</v>
      </c>
      <c r="B18" s="23" t="s">
        <v>49</v>
      </c>
      <c r="C18" s="23" t="s">
        <v>50</v>
      </c>
      <c r="D18" s="23" t="s">
        <v>51</v>
      </c>
      <c r="E18" s="23" t="s">
        <v>52</v>
      </c>
      <c r="F18" s="23" t="s">
        <v>53</v>
      </c>
      <c r="G18" s="23" t="s">
        <v>54</v>
      </c>
      <c r="H18" s="23" t="s">
        <v>114</v>
      </c>
      <c r="I18" s="23" t="s">
        <v>127</v>
      </c>
      <c r="J18" s="28">
        <v>202300000000417</v>
      </c>
      <c r="K18" s="23" t="s">
        <v>57</v>
      </c>
      <c r="L18" s="23" t="s">
        <v>58</v>
      </c>
      <c r="M18" s="23" t="s">
        <v>59</v>
      </c>
      <c r="N18" s="23" t="s">
        <v>60</v>
      </c>
      <c r="O18" s="23" t="s">
        <v>149</v>
      </c>
      <c r="P18" s="23" t="s">
        <v>150</v>
      </c>
      <c r="Q18" s="23" t="s">
        <v>119</v>
      </c>
      <c r="R18" s="23" t="s">
        <v>130</v>
      </c>
      <c r="S18" s="24" t="s">
        <v>151</v>
      </c>
      <c r="T18" s="23" t="s">
        <v>152</v>
      </c>
      <c r="U18" s="23" t="s">
        <v>153</v>
      </c>
      <c r="V18" s="23" t="s">
        <v>154</v>
      </c>
      <c r="W18" s="23" t="s">
        <v>97</v>
      </c>
      <c r="X18" s="24">
        <v>4</v>
      </c>
      <c r="Y18" s="23" t="s">
        <v>68</v>
      </c>
      <c r="Z18" s="33">
        <v>268855000</v>
      </c>
      <c r="AA18" s="24">
        <v>1</v>
      </c>
      <c r="AB18" s="23" t="s">
        <v>155</v>
      </c>
      <c r="AC18" s="25">
        <v>25090000</v>
      </c>
      <c r="AD18" s="24">
        <v>1</v>
      </c>
      <c r="AE18" s="23" t="s">
        <v>155</v>
      </c>
      <c r="AF18" s="25">
        <v>72195000</v>
      </c>
      <c r="AG18" s="24">
        <v>1</v>
      </c>
      <c r="AH18" s="23" t="s">
        <v>155</v>
      </c>
      <c r="AI18" s="25">
        <v>72195000</v>
      </c>
      <c r="AJ18" s="24">
        <v>1</v>
      </c>
      <c r="AK18" s="23" t="s">
        <v>155</v>
      </c>
      <c r="AL18" s="25">
        <v>99375000</v>
      </c>
      <c r="AM18" s="29">
        <f t="shared" si="2"/>
        <v>268855000</v>
      </c>
      <c r="AN18" s="21" t="b">
        <f t="shared" si="1"/>
        <v>1</v>
      </c>
      <c r="AO18" s="23"/>
      <c r="AP18" s="10"/>
      <c r="AQ18" s="10"/>
    </row>
    <row r="19" spans="1:43" ht="119.25" customHeight="1" x14ac:dyDescent="0.25">
      <c r="A19" s="23" t="s">
        <v>89</v>
      </c>
      <c r="B19" s="23" t="s">
        <v>49</v>
      </c>
      <c r="C19" s="23" t="s">
        <v>50</v>
      </c>
      <c r="D19" s="23" t="s">
        <v>51</v>
      </c>
      <c r="E19" s="23" t="s">
        <v>52</v>
      </c>
      <c r="F19" s="23" t="s">
        <v>53</v>
      </c>
      <c r="G19" s="23" t="s">
        <v>54</v>
      </c>
      <c r="H19" s="23" t="s">
        <v>114</v>
      </c>
      <c r="I19" s="23" t="s">
        <v>127</v>
      </c>
      <c r="J19" s="28">
        <v>202300000000417</v>
      </c>
      <c r="K19" s="23" t="s">
        <v>57</v>
      </c>
      <c r="L19" s="23" t="s">
        <v>58</v>
      </c>
      <c r="M19" s="23" t="s">
        <v>59</v>
      </c>
      <c r="N19" s="23" t="s">
        <v>60</v>
      </c>
      <c r="O19" s="23" t="s">
        <v>156</v>
      </c>
      <c r="P19" s="23" t="s">
        <v>157</v>
      </c>
      <c r="Q19" s="23" t="s">
        <v>119</v>
      </c>
      <c r="R19" s="23" t="s">
        <v>130</v>
      </c>
      <c r="S19" s="24" t="s">
        <v>158</v>
      </c>
      <c r="T19" s="23" t="s">
        <v>159</v>
      </c>
      <c r="U19" s="23" t="s">
        <v>160</v>
      </c>
      <c r="V19" s="23" t="s">
        <v>161</v>
      </c>
      <c r="W19" s="23" t="s">
        <v>97</v>
      </c>
      <c r="X19" s="24">
        <v>4</v>
      </c>
      <c r="Y19" s="23" t="s">
        <v>68</v>
      </c>
      <c r="Z19" s="33">
        <v>1161220000</v>
      </c>
      <c r="AA19" s="24">
        <v>1</v>
      </c>
      <c r="AB19" s="23" t="s">
        <v>162</v>
      </c>
      <c r="AC19" s="25">
        <v>16912500</v>
      </c>
      <c r="AD19" s="24">
        <v>1</v>
      </c>
      <c r="AE19" s="23" t="s">
        <v>162</v>
      </c>
      <c r="AF19" s="25">
        <v>33825000</v>
      </c>
      <c r="AG19" s="24">
        <v>1</v>
      </c>
      <c r="AH19" s="23" t="s">
        <v>162</v>
      </c>
      <c r="AI19" s="25">
        <v>33825000</v>
      </c>
      <c r="AJ19" s="24">
        <v>1</v>
      </c>
      <c r="AK19" s="23" t="s">
        <v>162</v>
      </c>
      <c r="AL19" s="25">
        <v>1076657500</v>
      </c>
      <c r="AM19" s="29">
        <f t="shared" si="2"/>
        <v>1161220000</v>
      </c>
      <c r="AN19" s="21" t="b">
        <f t="shared" si="1"/>
        <v>1</v>
      </c>
      <c r="AO19" s="23"/>
      <c r="AP19" s="10"/>
      <c r="AQ19" s="10"/>
    </row>
    <row r="20" spans="1:43" ht="99" x14ac:dyDescent="0.25">
      <c r="A20" s="23" t="s">
        <v>89</v>
      </c>
      <c r="B20" s="23" t="s">
        <v>49</v>
      </c>
      <c r="C20" s="23" t="s">
        <v>50</v>
      </c>
      <c r="D20" s="23" t="s">
        <v>51</v>
      </c>
      <c r="E20" s="23" t="s">
        <v>52</v>
      </c>
      <c r="F20" s="23" t="s">
        <v>53</v>
      </c>
      <c r="G20" s="23" t="s">
        <v>79</v>
      </c>
      <c r="H20" s="23" t="s">
        <v>114</v>
      </c>
      <c r="I20" s="23" t="s">
        <v>69</v>
      </c>
      <c r="J20" s="28">
        <v>202300000000417</v>
      </c>
      <c r="K20" s="23" t="s">
        <v>57</v>
      </c>
      <c r="L20" s="23" t="s">
        <v>58</v>
      </c>
      <c r="M20" s="23" t="s">
        <v>115</v>
      </c>
      <c r="N20" s="23" t="s">
        <v>128</v>
      </c>
      <c r="O20" s="23" t="s">
        <v>61</v>
      </c>
      <c r="P20" s="23" t="s">
        <v>62</v>
      </c>
      <c r="Q20" s="23" t="s">
        <v>119</v>
      </c>
      <c r="R20" s="23" t="s">
        <v>130</v>
      </c>
      <c r="S20" s="24" t="s">
        <v>163</v>
      </c>
      <c r="T20" s="23" t="s">
        <v>164</v>
      </c>
      <c r="U20" s="23" t="s">
        <v>165</v>
      </c>
      <c r="V20" s="23" t="s">
        <v>166</v>
      </c>
      <c r="W20" s="23" t="s">
        <v>97</v>
      </c>
      <c r="X20" s="24">
        <v>4</v>
      </c>
      <c r="Y20" s="23" t="s">
        <v>135</v>
      </c>
      <c r="Z20" s="33">
        <v>381512500</v>
      </c>
      <c r="AA20" s="24">
        <v>1</v>
      </c>
      <c r="AB20" s="23" t="s">
        <v>167</v>
      </c>
      <c r="AC20" s="25">
        <v>49762500</v>
      </c>
      <c r="AD20" s="24">
        <v>1</v>
      </c>
      <c r="AE20" s="23" t="s">
        <v>167</v>
      </c>
      <c r="AF20" s="25">
        <v>99525000</v>
      </c>
      <c r="AG20" s="24">
        <v>1</v>
      </c>
      <c r="AH20" s="23" t="s">
        <v>167</v>
      </c>
      <c r="AI20" s="25">
        <v>99525000</v>
      </c>
      <c r="AJ20" s="24">
        <v>1</v>
      </c>
      <c r="AK20" s="23" t="s">
        <v>167</v>
      </c>
      <c r="AL20" s="25">
        <v>132700000</v>
      </c>
      <c r="AM20" s="29">
        <f t="shared" si="2"/>
        <v>381512500</v>
      </c>
      <c r="AN20" s="21" t="b">
        <f t="shared" si="1"/>
        <v>1</v>
      </c>
      <c r="AO20" s="23"/>
    </row>
    <row r="21" spans="1:43" ht="115.5" x14ac:dyDescent="0.25">
      <c r="A21" s="23" t="s">
        <v>89</v>
      </c>
      <c r="B21" s="23" t="s">
        <v>49</v>
      </c>
      <c r="C21" s="23" t="s">
        <v>70</v>
      </c>
      <c r="D21" s="23" t="s">
        <v>71</v>
      </c>
      <c r="E21" s="23" t="s">
        <v>72</v>
      </c>
      <c r="F21" s="23" t="s">
        <v>53</v>
      </c>
      <c r="G21" s="23" t="s">
        <v>79</v>
      </c>
      <c r="H21" s="23" t="s">
        <v>168</v>
      </c>
      <c r="I21" s="23" t="s">
        <v>169</v>
      </c>
      <c r="J21" s="28">
        <v>202300000000129</v>
      </c>
      <c r="K21" s="23" t="s">
        <v>170</v>
      </c>
      <c r="L21" s="23" t="s">
        <v>171</v>
      </c>
      <c r="M21" s="23" t="s">
        <v>172</v>
      </c>
      <c r="N21" s="23" t="s">
        <v>294</v>
      </c>
      <c r="O21" s="23" t="s">
        <v>138</v>
      </c>
      <c r="P21" s="23" t="s">
        <v>173</v>
      </c>
      <c r="Q21" s="23" t="s">
        <v>174</v>
      </c>
      <c r="R21" s="23" t="s">
        <v>175</v>
      </c>
      <c r="S21" s="24" t="s">
        <v>176</v>
      </c>
      <c r="T21" s="23" t="s">
        <v>177</v>
      </c>
      <c r="U21" s="23" t="s">
        <v>295</v>
      </c>
      <c r="V21" s="23" t="s">
        <v>296</v>
      </c>
      <c r="W21" s="23" t="s">
        <v>78</v>
      </c>
      <c r="X21" s="32">
        <v>1</v>
      </c>
      <c r="Y21" s="23" t="s">
        <v>179</v>
      </c>
      <c r="Z21" s="33">
        <v>5936929500</v>
      </c>
      <c r="AA21" s="32">
        <v>0.1</v>
      </c>
      <c r="AB21" s="23" t="s">
        <v>319</v>
      </c>
      <c r="AC21" s="25">
        <v>115041966</v>
      </c>
      <c r="AD21" s="32">
        <v>0.3</v>
      </c>
      <c r="AE21" s="23" t="s">
        <v>180</v>
      </c>
      <c r="AF21" s="25">
        <v>254469000</v>
      </c>
      <c r="AG21" s="32">
        <v>0.3</v>
      </c>
      <c r="AH21" s="23" t="s">
        <v>181</v>
      </c>
      <c r="AI21" s="25">
        <v>1995172222</v>
      </c>
      <c r="AJ21" s="32">
        <v>0.3</v>
      </c>
      <c r="AK21" s="23" t="s">
        <v>182</v>
      </c>
      <c r="AL21" s="25">
        <v>3572246312</v>
      </c>
      <c r="AM21" s="29">
        <f t="shared" si="2"/>
        <v>5936929500</v>
      </c>
      <c r="AN21" s="21" t="b">
        <f t="shared" si="1"/>
        <v>1</v>
      </c>
      <c r="AO21" s="23"/>
    </row>
    <row r="22" spans="1:43" ht="132" x14ac:dyDescent="0.25">
      <c r="A22" s="23" t="s">
        <v>89</v>
      </c>
      <c r="B22" s="23" t="s">
        <v>49</v>
      </c>
      <c r="C22" s="23" t="s">
        <v>183</v>
      </c>
      <c r="D22" s="23" t="s">
        <v>184</v>
      </c>
      <c r="E22" s="23" t="s">
        <v>72</v>
      </c>
      <c r="F22" s="23" t="s">
        <v>53</v>
      </c>
      <c r="G22" s="23" t="s">
        <v>79</v>
      </c>
      <c r="H22" s="23" t="s">
        <v>168</v>
      </c>
      <c r="I22" s="23" t="s">
        <v>169</v>
      </c>
      <c r="J22" s="28">
        <v>202300000000129</v>
      </c>
      <c r="K22" s="23" t="s">
        <v>170</v>
      </c>
      <c r="L22" s="23" t="s">
        <v>171</v>
      </c>
      <c r="M22" s="23" t="s">
        <v>172</v>
      </c>
      <c r="N22" s="23" t="s">
        <v>294</v>
      </c>
      <c r="O22" s="23" t="s">
        <v>138</v>
      </c>
      <c r="P22" s="23" t="s">
        <v>173</v>
      </c>
      <c r="Q22" s="23" t="s">
        <v>174</v>
      </c>
      <c r="R22" s="23" t="s">
        <v>175</v>
      </c>
      <c r="S22" s="24" t="s">
        <v>185</v>
      </c>
      <c r="T22" s="23" t="s">
        <v>186</v>
      </c>
      <c r="U22" s="23" t="s">
        <v>318</v>
      </c>
      <c r="V22" s="23" t="s">
        <v>178</v>
      </c>
      <c r="W22" s="23" t="s">
        <v>78</v>
      </c>
      <c r="X22" s="32">
        <v>1</v>
      </c>
      <c r="Y22" s="23" t="s">
        <v>179</v>
      </c>
      <c r="Z22" s="33">
        <v>871505500</v>
      </c>
      <c r="AA22" s="32">
        <v>0.1</v>
      </c>
      <c r="AB22" s="23" t="s">
        <v>320</v>
      </c>
      <c r="AC22" s="25">
        <v>98661699.329999998</v>
      </c>
      <c r="AD22" s="32">
        <v>0.3</v>
      </c>
      <c r="AE22" s="23" t="s">
        <v>298</v>
      </c>
      <c r="AF22" s="25">
        <v>243291000</v>
      </c>
      <c r="AG22" s="32">
        <v>0.3</v>
      </c>
      <c r="AH22" s="23" t="s">
        <v>298</v>
      </c>
      <c r="AI22" s="25">
        <v>325423000</v>
      </c>
      <c r="AJ22" s="32">
        <v>0.3</v>
      </c>
      <c r="AK22" s="23" t="s">
        <v>298</v>
      </c>
      <c r="AL22" s="25">
        <v>204129800.66999999</v>
      </c>
      <c r="AM22" s="29">
        <f>+AC22+AF22+AI22+AL22</f>
        <v>871505499.99999988</v>
      </c>
      <c r="AN22" s="21" t="b">
        <f t="shared" si="1"/>
        <v>1</v>
      </c>
      <c r="AO22" s="23"/>
    </row>
    <row r="23" spans="1:43" ht="82.5" customHeight="1" x14ac:dyDescent="0.25">
      <c r="A23" s="23" t="s">
        <v>89</v>
      </c>
      <c r="B23" s="23" t="s">
        <v>49</v>
      </c>
      <c r="C23" s="23" t="s">
        <v>70</v>
      </c>
      <c r="D23" s="23" t="s">
        <v>71</v>
      </c>
      <c r="E23" s="23" t="s">
        <v>72</v>
      </c>
      <c r="F23" s="23" t="s">
        <v>53</v>
      </c>
      <c r="G23" s="23" t="s">
        <v>79</v>
      </c>
      <c r="H23" s="23" t="s">
        <v>168</v>
      </c>
      <c r="I23" s="23" t="s">
        <v>169</v>
      </c>
      <c r="J23" s="28">
        <v>202300000000129</v>
      </c>
      <c r="K23" s="23" t="s">
        <v>170</v>
      </c>
      <c r="L23" s="23" t="s">
        <v>171</v>
      </c>
      <c r="M23" s="23" t="s">
        <v>172</v>
      </c>
      <c r="N23" s="23" t="s">
        <v>297</v>
      </c>
      <c r="O23" s="23" t="s">
        <v>138</v>
      </c>
      <c r="P23" s="23" t="s">
        <v>173</v>
      </c>
      <c r="Q23" s="23" t="s">
        <v>174</v>
      </c>
      <c r="R23" s="23" t="s">
        <v>175</v>
      </c>
      <c r="S23" s="24" t="s">
        <v>187</v>
      </c>
      <c r="T23" s="23" t="s">
        <v>188</v>
      </c>
      <c r="U23" s="23" t="s">
        <v>321</v>
      </c>
      <c r="V23" s="23" t="s">
        <v>307</v>
      </c>
      <c r="W23" s="23" t="s">
        <v>78</v>
      </c>
      <c r="X23" s="32">
        <v>1</v>
      </c>
      <c r="Y23" s="23" t="s">
        <v>179</v>
      </c>
      <c r="Z23" s="33">
        <v>0</v>
      </c>
      <c r="AA23" s="32">
        <v>0.25</v>
      </c>
      <c r="AB23" s="23" t="s">
        <v>308</v>
      </c>
      <c r="AC23" s="25">
        <v>0</v>
      </c>
      <c r="AD23" s="32">
        <v>0.25</v>
      </c>
      <c r="AE23" s="23" t="s">
        <v>309</v>
      </c>
      <c r="AF23" s="25">
        <v>0</v>
      </c>
      <c r="AG23" s="32">
        <v>0.25</v>
      </c>
      <c r="AH23" s="23" t="s">
        <v>309</v>
      </c>
      <c r="AI23" s="25">
        <v>0</v>
      </c>
      <c r="AJ23" s="32">
        <v>0.25</v>
      </c>
      <c r="AK23" s="23" t="s">
        <v>309</v>
      </c>
      <c r="AL23" s="25"/>
      <c r="AM23" s="29"/>
      <c r="AN23" s="21"/>
      <c r="AO23" s="23"/>
    </row>
    <row r="24" spans="1:43" ht="102.75" customHeight="1" x14ac:dyDescent="0.25">
      <c r="A24" s="23" t="s">
        <v>89</v>
      </c>
      <c r="B24" s="23" t="s">
        <v>49</v>
      </c>
      <c r="C24" s="23" t="s">
        <v>70</v>
      </c>
      <c r="D24" s="23" t="s">
        <v>71</v>
      </c>
      <c r="E24" s="23" t="s">
        <v>72</v>
      </c>
      <c r="F24" s="23" t="s">
        <v>53</v>
      </c>
      <c r="G24" s="23" t="s">
        <v>79</v>
      </c>
      <c r="H24" s="23" t="s">
        <v>168</v>
      </c>
      <c r="I24" s="23" t="s">
        <v>169</v>
      </c>
      <c r="J24" s="28">
        <v>202300000000129</v>
      </c>
      <c r="K24" s="23" t="s">
        <v>170</v>
      </c>
      <c r="L24" s="23" t="s">
        <v>189</v>
      </c>
      <c r="M24" s="23" t="s">
        <v>190</v>
      </c>
      <c r="N24" s="34" t="s">
        <v>299</v>
      </c>
      <c r="O24" s="23" t="s">
        <v>138</v>
      </c>
      <c r="P24" s="23" t="s">
        <v>173</v>
      </c>
      <c r="Q24" s="23" t="s">
        <v>174</v>
      </c>
      <c r="R24" s="23" t="s">
        <v>175</v>
      </c>
      <c r="S24" s="24" t="s">
        <v>191</v>
      </c>
      <c r="T24" s="34" t="s">
        <v>310</v>
      </c>
      <c r="U24" s="34" t="s">
        <v>323</v>
      </c>
      <c r="V24" s="23" t="s">
        <v>192</v>
      </c>
      <c r="W24" s="23" t="s">
        <v>78</v>
      </c>
      <c r="X24" s="32">
        <v>1</v>
      </c>
      <c r="Y24" s="23" t="s">
        <v>193</v>
      </c>
      <c r="Z24" s="33">
        <v>731125000</v>
      </c>
      <c r="AA24" s="32">
        <v>0.1</v>
      </c>
      <c r="AB24" s="23" t="s">
        <v>324</v>
      </c>
      <c r="AC24" s="25">
        <v>76112333</v>
      </c>
      <c r="AD24" s="32">
        <v>0.3</v>
      </c>
      <c r="AE24" s="23" t="s">
        <v>194</v>
      </c>
      <c r="AF24" s="25">
        <v>186660000</v>
      </c>
      <c r="AG24" s="32">
        <v>0.3</v>
      </c>
      <c r="AH24" s="23" t="s">
        <v>195</v>
      </c>
      <c r="AI24" s="25">
        <v>185976666.67000002</v>
      </c>
      <c r="AJ24" s="32">
        <v>0.3</v>
      </c>
      <c r="AK24" s="23" t="s">
        <v>196</v>
      </c>
      <c r="AL24" s="25">
        <v>282376000.32999998</v>
      </c>
      <c r="AM24" s="29">
        <f t="shared" si="2"/>
        <v>731125000</v>
      </c>
      <c r="AN24" s="21" t="b">
        <f t="shared" si="1"/>
        <v>1</v>
      </c>
      <c r="AO24" s="23"/>
    </row>
    <row r="25" spans="1:43" ht="99.75" customHeight="1" x14ac:dyDescent="0.25">
      <c r="A25" s="23" t="s">
        <v>89</v>
      </c>
      <c r="B25" s="23" t="s">
        <v>49</v>
      </c>
      <c r="C25" s="23" t="s">
        <v>70</v>
      </c>
      <c r="D25" s="23" t="s">
        <v>71</v>
      </c>
      <c r="E25" s="23" t="s">
        <v>72</v>
      </c>
      <c r="F25" s="23" t="s">
        <v>53</v>
      </c>
      <c r="G25" s="23" t="s">
        <v>79</v>
      </c>
      <c r="H25" s="23" t="s">
        <v>168</v>
      </c>
      <c r="I25" s="23" t="s">
        <v>169</v>
      </c>
      <c r="J25" s="28">
        <v>202300000000129</v>
      </c>
      <c r="K25" s="23" t="s">
        <v>170</v>
      </c>
      <c r="L25" s="23" t="s">
        <v>171</v>
      </c>
      <c r="M25" s="23" t="s">
        <v>172</v>
      </c>
      <c r="N25" s="23" t="s">
        <v>297</v>
      </c>
      <c r="O25" s="23" t="s">
        <v>61</v>
      </c>
      <c r="P25" s="23" t="s">
        <v>81</v>
      </c>
      <c r="Q25" s="23" t="s">
        <v>174</v>
      </c>
      <c r="R25" s="23" t="s">
        <v>175</v>
      </c>
      <c r="S25" s="24" t="s">
        <v>199</v>
      </c>
      <c r="T25" s="23" t="s">
        <v>200</v>
      </c>
      <c r="U25" s="23" t="s">
        <v>201</v>
      </c>
      <c r="V25" s="23" t="s">
        <v>202</v>
      </c>
      <c r="W25" s="23" t="s">
        <v>67</v>
      </c>
      <c r="X25" s="35">
        <v>4</v>
      </c>
      <c r="Y25" s="23" t="s">
        <v>203</v>
      </c>
      <c r="Z25" s="33">
        <v>1392225000</v>
      </c>
      <c r="AA25" s="24">
        <v>1</v>
      </c>
      <c r="AB25" s="23" t="s">
        <v>204</v>
      </c>
      <c r="AC25" s="25">
        <v>11603400</v>
      </c>
      <c r="AD25" s="24">
        <v>1</v>
      </c>
      <c r="AE25" s="23" t="s">
        <v>205</v>
      </c>
      <c r="AF25" s="25">
        <v>30888000</v>
      </c>
      <c r="AG25" s="24">
        <v>1</v>
      </c>
      <c r="AH25" s="23" t="s">
        <v>206</v>
      </c>
      <c r="AI25" s="25">
        <v>138388000</v>
      </c>
      <c r="AJ25" s="24">
        <v>1</v>
      </c>
      <c r="AK25" s="23" t="s">
        <v>207</v>
      </c>
      <c r="AL25" s="25">
        <v>1211345600</v>
      </c>
      <c r="AM25" s="29">
        <f t="shared" si="2"/>
        <v>1392225000</v>
      </c>
      <c r="AN25" s="21" t="b">
        <f t="shared" si="1"/>
        <v>1</v>
      </c>
      <c r="AO25" s="23"/>
    </row>
    <row r="26" spans="1:43" ht="115.5" customHeight="1" x14ac:dyDescent="0.25">
      <c r="A26" s="23" t="s">
        <v>89</v>
      </c>
      <c r="B26" s="23" t="s">
        <v>49</v>
      </c>
      <c r="C26" s="23" t="s">
        <v>70</v>
      </c>
      <c r="D26" s="23" t="s">
        <v>71</v>
      </c>
      <c r="E26" s="23" t="s">
        <v>72</v>
      </c>
      <c r="F26" s="23" t="s">
        <v>53</v>
      </c>
      <c r="G26" s="23" t="s">
        <v>79</v>
      </c>
      <c r="H26" s="23" t="s">
        <v>208</v>
      </c>
      <c r="I26" s="23" t="s">
        <v>209</v>
      </c>
      <c r="J26" s="28">
        <v>202300000000129</v>
      </c>
      <c r="K26" s="23" t="s">
        <v>170</v>
      </c>
      <c r="L26" s="23" t="s">
        <v>197</v>
      </c>
      <c r="M26" s="23" t="s">
        <v>198</v>
      </c>
      <c r="N26" s="23" t="s">
        <v>212</v>
      </c>
      <c r="O26" s="23" t="s">
        <v>61</v>
      </c>
      <c r="P26" s="23" t="s">
        <v>81</v>
      </c>
      <c r="Q26" s="23" t="s">
        <v>174</v>
      </c>
      <c r="R26" s="23" t="s">
        <v>175</v>
      </c>
      <c r="S26" s="24" t="s">
        <v>210</v>
      </c>
      <c r="T26" s="23" t="s">
        <v>211</v>
      </c>
      <c r="U26" s="23" t="s">
        <v>314</v>
      </c>
      <c r="V26" s="23" t="s">
        <v>192</v>
      </c>
      <c r="W26" s="23" t="s">
        <v>78</v>
      </c>
      <c r="X26" s="36">
        <v>1</v>
      </c>
      <c r="Y26" s="23" t="s">
        <v>203</v>
      </c>
      <c r="Z26" s="33">
        <v>60000000</v>
      </c>
      <c r="AA26" s="32">
        <v>0.1</v>
      </c>
      <c r="AB26" s="23" t="s">
        <v>315</v>
      </c>
      <c r="AC26" s="25">
        <v>0</v>
      </c>
      <c r="AD26" s="32">
        <v>0.3</v>
      </c>
      <c r="AE26" s="23" t="s">
        <v>316</v>
      </c>
      <c r="AF26" s="25">
        <v>0</v>
      </c>
      <c r="AG26" s="32">
        <v>0.3</v>
      </c>
      <c r="AH26" s="23" t="s">
        <v>317</v>
      </c>
      <c r="AI26" s="25">
        <v>0</v>
      </c>
      <c r="AJ26" s="24">
        <v>30</v>
      </c>
      <c r="AK26" s="23" t="s">
        <v>317</v>
      </c>
      <c r="AL26" s="25">
        <v>60000000</v>
      </c>
      <c r="AM26" s="29">
        <f t="shared" si="2"/>
        <v>60000000</v>
      </c>
      <c r="AN26" s="21" t="b">
        <f t="shared" si="1"/>
        <v>1</v>
      </c>
      <c r="AO26" s="23"/>
    </row>
    <row r="27" spans="1:43" ht="99" x14ac:dyDescent="0.25">
      <c r="A27" s="23" t="s">
        <v>89</v>
      </c>
      <c r="B27" s="23" t="s">
        <v>49</v>
      </c>
      <c r="C27" s="23" t="s">
        <v>70</v>
      </c>
      <c r="D27" s="23" t="s">
        <v>71</v>
      </c>
      <c r="E27" s="23" t="s">
        <v>72</v>
      </c>
      <c r="F27" s="23" t="s">
        <v>53</v>
      </c>
      <c r="G27" s="23" t="s">
        <v>79</v>
      </c>
      <c r="H27" s="23" t="s">
        <v>168</v>
      </c>
      <c r="I27" s="23" t="s">
        <v>169</v>
      </c>
      <c r="J27" s="28">
        <v>202300000000129</v>
      </c>
      <c r="K27" s="23" t="s">
        <v>170</v>
      </c>
      <c r="L27" s="23" t="s">
        <v>197</v>
      </c>
      <c r="M27" s="23" t="s">
        <v>198</v>
      </c>
      <c r="N27" s="23" t="s">
        <v>212</v>
      </c>
      <c r="O27" s="23" t="s">
        <v>61</v>
      </c>
      <c r="P27" s="23" t="s">
        <v>81</v>
      </c>
      <c r="Q27" s="23" t="s">
        <v>174</v>
      </c>
      <c r="R27" s="23" t="s">
        <v>175</v>
      </c>
      <c r="S27" s="24" t="s">
        <v>213</v>
      </c>
      <c r="T27" s="23" t="s">
        <v>214</v>
      </c>
      <c r="U27" s="23" t="s">
        <v>322</v>
      </c>
      <c r="V27" s="23" t="s">
        <v>311</v>
      </c>
      <c r="W27" s="23" t="s">
        <v>78</v>
      </c>
      <c r="X27" s="36">
        <v>1</v>
      </c>
      <c r="Y27" s="23" t="s">
        <v>203</v>
      </c>
      <c r="Z27" s="33">
        <v>707875000</v>
      </c>
      <c r="AA27" s="32">
        <v>0.05</v>
      </c>
      <c r="AB27" s="23" t="s">
        <v>312</v>
      </c>
      <c r="AC27" s="25">
        <v>21963112</v>
      </c>
      <c r="AD27" s="32">
        <v>0.15</v>
      </c>
      <c r="AE27" s="23" t="s">
        <v>313</v>
      </c>
      <c r="AF27" s="25">
        <v>32147727</v>
      </c>
      <c r="AG27" s="32">
        <v>0.3</v>
      </c>
      <c r="AH27" s="23" t="s">
        <v>313</v>
      </c>
      <c r="AI27" s="25">
        <v>268147727</v>
      </c>
      <c r="AJ27" s="32">
        <v>0.7</v>
      </c>
      <c r="AK27" s="23" t="s">
        <v>313</v>
      </c>
      <c r="AL27" s="25">
        <v>385616434</v>
      </c>
      <c r="AM27" s="29">
        <f t="shared" si="2"/>
        <v>707875000</v>
      </c>
      <c r="AN27" s="21" t="b">
        <f t="shared" si="1"/>
        <v>1</v>
      </c>
      <c r="AO27" s="23"/>
    </row>
    <row r="28" spans="1:43" ht="132" x14ac:dyDescent="0.25">
      <c r="A28" s="23" t="s">
        <v>48</v>
      </c>
      <c r="B28" s="23" t="s">
        <v>49</v>
      </c>
      <c r="C28" s="23" t="s">
        <v>215</v>
      </c>
      <c r="D28" s="23" t="s">
        <v>216</v>
      </c>
      <c r="E28" s="23" t="s">
        <v>217</v>
      </c>
      <c r="F28" s="23" t="s">
        <v>53</v>
      </c>
      <c r="G28" s="23" t="s">
        <v>218</v>
      </c>
      <c r="H28" s="23" t="s">
        <v>218</v>
      </c>
      <c r="I28" s="23" t="s">
        <v>69</v>
      </c>
      <c r="J28" s="28">
        <v>202300000000417</v>
      </c>
      <c r="K28" s="23" t="s">
        <v>57</v>
      </c>
      <c r="L28" s="23" t="s">
        <v>58</v>
      </c>
      <c r="M28" s="23" t="s">
        <v>59</v>
      </c>
      <c r="N28" s="23" t="s">
        <v>219</v>
      </c>
      <c r="O28" s="23" t="s">
        <v>138</v>
      </c>
      <c r="P28" s="23" t="s">
        <v>220</v>
      </c>
      <c r="Q28" s="23" t="s">
        <v>221</v>
      </c>
      <c r="R28" s="23" t="s">
        <v>140</v>
      </c>
      <c r="S28" s="24" t="s">
        <v>222</v>
      </c>
      <c r="T28" s="23" t="s">
        <v>223</v>
      </c>
      <c r="U28" s="23" t="s">
        <v>224</v>
      </c>
      <c r="V28" s="23" t="s">
        <v>225</v>
      </c>
      <c r="W28" s="23" t="s">
        <v>78</v>
      </c>
      <c r="X28" s="36">
        <v>1</v>
      </c>
      <c r="Y28" s="23" t="s">
        <v>68</v>
      </c>
      <c r="Z28" s="25">
        <v>3000000000</v>
      </c>
      <c r="AA28" s="14">
        <v>0.05</v>
      </c>
      <c r="AB28" s="23" t="s">
        <v>226</v>
      </c>
      <c r="AC28" s="25">
        <v>0</v>
      </c>
      <c r="AD28" s="14">
        <v>0.05</v>
      </c>
      <c r="AE28" s="23" t="s">
        <v>227</v>
      </c>
      <c r="AF28" s="25">
        <v>300000000</v>
      </c>
      <c r="AG28" s="14">
        <v>0.4</v>
      </c>
      <c r="AH28" s="23" t="s">
        <v>228</v>
      </c>
      <c r="AI28" s="25">
        <v>1200000000</v>
      </c>
      <c r="AJ28" s="14">
        <v>0.5</v>
      </c>
      <c r="AK28" s="23" t="s">
        <v>228</v>
      </c>
      <c r="AL28" s="13">
        <v>1500000000</v>
      </c>
      <c r="AM28" s="29">
        <f t="shared" si="2"/>
        <v>3000000000</v>
      </c>
      <c r="AN28" s="21" t="b">
        <f t="shared" si="1"/>
        <v>1</v>
      </c>
      <c r="AO28" s="23"/>
    </row>
    <row r="29" spans="1:43" ht="158.25" customHeight="1" x14ac:dyDescent="0.25">
      <c r="A29" s="23" t="s">
        <v>48</v>
      </c>
      <c r="B29" s="23" t="s">
        <v>49</v>
      </c>
      <c r="C29" s="23" t="s">
        <v>215</v>
      </c>
      <c r="D29" s="23" t="s">
        <v>216</v>
      </c>
      <c r="E29" s="23" t="s">
        <v>217</v>
      </c>
      <c r="F29" s="23" t="s">
        <v>53</v>
      </c>
      <c r="G29" s="23" t="s">
        <v>218</v>
      </c>
      <c r="H29" s="23" t="s">
        <v>218</v>
      </c>
      <c r="I29" s="23" t="s">
        <v>69</v>
      </c>
      <c r="J29" s="28">
        <v>202300000000417</v>
      </c>
      <c r="K29" s="23" t="s">
        <v>57</v>
      </c>
      <c r="L29" s="23" t="s">
        <v>58</v>
      </c>
      <c r="M29" s="23" t="s">
        <v>59</v>
      </c>
      <c r="N29" s="27" t="s">
        <v>229</v>
      </c>
      <c r="O29" s="23" t="s">
        <v>138</v>
      </c>
      <c r="P29" s="23" t="s">
        <v>220</v>
      </c>
      <c r="Q29" s="23" t="s">
        <v>221</v>
      </c>
      <c r="R29" s="23" t="s">
        <v>140</v>
      </c>
      <c r="S29" s="24" t="s">
        <v>230</v>
      </c>
      <c r="T29" s="23" t="s">
        <v>300</v>
      </c>
      <c r="U29" s="23" t="s">
        <v>224</v>
      </c>
      <c r="V29" s="23" t="s">
        <v>225</v>
      </c>
      <c r="W29" s="23" t="s">
        <v>78</v>
      </c>
      <c r="X29" s="36">
        <v>1</v>
      </c>
      <c r="Y29" s="23" t="s">
        <v>68</v>
      </c>
      <c r="Z29" s="25">
        <v>957173400</v>
      </c>
      <c r="AA29" s="14">
        <v>0.13</v>
      </c>
      <c r="AB29" s="23" t="s">
        <v>231</v>
      </c>
      <c r="AC29" s="25">
        <v>161157440.02000001</v>
      </c>
      <c r="AD29" s="14">
        <v>0.44</v>
      </c>
      <c r="AE29" s="23" t="s">
        <v>232</v>
      </c>
      <c r="AF29" s="25">
        <v>286894800</v>
      </c>
      <c r="AG29" s="14">
        <v>0.27</v>
      </c>
      <c r="AH29" s="23" t="s">
        <v>232</v>
      </c>
      <c r="AI29" s="25">
        <v>286894800</v>
      </c>
      <c r="AJ29" s="14">
        <v>0.16</v>
      </c>
      <c r="AK29" s="23" t="s">
        <v>232</v>
      </c>
      <c r="AL29" s="13">
        <v>222226359.97999999</v>
      </c>
      <c r="AM29" s="29">
        <f t="shared" si="2"/>
        <v>957173400</v>
      </c>
      <c r="AN29" s="21" t="b">
        <f t="shared" si="1"/>
        <v>1</v>
      </c>
      <c r="AO29" s="23"/>
    </row>
    <row r="30" spans="1:43" ht="115.5" x14ac:dyDescent="0.25">
      <c r="A30" s="27" t="s">
        <v>48</v>
      </c>
      <c r="B30" s="27" t="s">
        <v>49</v>
      </c>
      <c r="C30" s="27" t="s">
        <v>70</v>
      </c>
      <c r="D30" s="27" t="s">
        <v>71</v>
      </c>
      <c r="E30" s="27" t="s">
        <v>287</v>
      </c>
      <c r="F30" s="27" t="s">
        <v>53</v>
      </c>
      <c r="G30" s="27" t="s">
        <v>79</v>
      </c>
      <c r="H30" s="27" t="s">
        <v>137</v>
      </c>
      <c r="I30" s="27" t="s">
        <v>69</v>
      </c>
      <c r="J30" s="28">
        <v>202300000000417</v>
      </c>
      <c r="K30" s="27" t="s">
        <v>57</v>
      </c>
      <c r="L30" s="27" t="s">
        <v>58</v>
      </c>
      <c r="M30" s="27" t="s">
        <v>59</v>
      </c>
      <c r="N30" s="27" t="s">
        <v>229</v>
      </c>
      <c r="O30" s="27" t="s">
        <v>138</v>
      </c>
      <c r="P30" s="27" t="s">
        <v>139</v>
      </c>
      <c r="Q30" s="27" t="s">
        <v>233</v>
      </c>
      <c r="R30" s="27" t="s">
        <v>234</v>
      </c>
      <c r="S30" s="24" t="s">
        <v>235</v>
      </c>
      <c r="T30" s="27" t="s">
        <v>236</v>
      </c>
      <c r="U30" s="27" t="s">
        <v>237</v>
      </c>
      <c r="V30" s="27" t="s">
        <v>238</v>
      </c>
      <c r="W30" s="27" t="s">
        <v>97</v>
      </c>
      <c r="X30" s="35">
        <v>4</v>
      </c>
      <c r="Y30" s="27" t="s">
        <v>68</v>
      </c>
      <c r="Z30" s="25">
        <v>177220000</v>
      </c>
      <c r="AA30" s="24">
        <v>1</v>
      </c>
      <c r="AB30" s="27" t="s">
        <v>239</v>
      </c>
      <c r="AC30" s="25">
        <v>12420000</v>
      </c>
      <c r="AD30" s="24">
        <v>1</v>
      </c>
      <c r="AE30" s="27" t="s">
        <v>240</v>
      </c>
      <c r="AF30" s="25">
        <v>24840000</v>
      </c>
      <c r="AG30" s="24">
        <v>1</v>
      </c>
      <c r="AH30" s="27" t="s">
        <v>240</v>
      </c>
      <c r="AI30" s="25">
        <v>24840000</v>
      </c>
      <c r="AJ30" s="24">
        <v>1</v>
      </c>
      <c r="AK30" s="27" t="s">
        <v>240</v>
      </c>
      <c r="AL30" s="25">
        <v>115120000</v>
      </c>
      <c r="AM30" s="29">
        <f t="shared" si="2"/>
        <v>177220000</v>
      </c>
      <c r="AN30" s="21" t="b">
        <f t="shared" si="1"/>
        <v>1</v>
      </c>
      <c r="AO30" s="23"/>
      <c r="AP30" s="10"/>
      <c r="AQ30" s="10"/>
    </row>
    <row r="31" spans="1:43" ht="135.75" customHeight="1" x14ac:dyDescent="0.25">
      <c r="A31" s="23" t="s">
        <v>48</v>
      </c>
      <c r="B31" s="23" t="s">
        <v>49</v>
      </c>
      <c r="C31" s="23" t="s">
        <v>70</v>
      </c>
      <c r="D31" s="23" t="s">
        <v>71</v>
      </c>
      <c r="E31" s="27" t="s">
        <v>287</v>
      </c>
      <c r="F31" s="23" t="s">
        <v>53</v>
      </c>
      <c r="G31" s="23" t="s">
        <v>79</v>
      </c>
      <c r="H31" s="23" t="s">
        <v>137</v>
      </c>
      <c r="I31" s="23" t="s">
        <v>69</v>
      </c>
      <c r="J31" s="28">
        <v>202300000000417</v>
      </c>
      <c r="K31" s="23" t="s">
        <v>57</v>
      </c>
      <c r="L31" s="23" t="s">
        <v>58</v>
      </c>
      <c r="M31" s="23" t="s">
        <v>59</v>
      </c>
      <c r="N31" s="23" t="s">
        <v>229</v>
      </c>
      <c r="O31" s="23" t="s">
        <v>138</v>
      </c>
      <c r="P31" s="23" t="s">
        <v>139</v>
      </c>
      <c r="Q31" s="23" t="s">
        <v>233</v>
      </c>
      <c r="R31" s="23" t="s">
        <v>234</v>
      </c>
      <c r="S31" s="24" t="s">
        <v>241</v>
      </c>
      <c r="T31" s="23" t="s">
        <v>242</v>
      </c>
      <c r="U31" s="23" t="s">
        <v>243</v>
      </c>
      <c r="V31" s="23" t="s">
        <v>238</v>
      </c>
      <c r="W31" s="23" t="s">
        <v>97</v>
      </c>
      <c r="X31" s="35">
        <v>4</v>
      </c>
      <c r="Y31" s="23" t="s">
        <v>68</v>
      </c>
      <c r="Z31" s="25">
        <v>750420724</v>
      </c>
      <c r="AA31" s="24">
        <v>1</v>
      </c>
      <c r="AB31" s="23" t="s">
        <v>244</v>
      </c>
      <c r="AC31" s="25">
        <v>90164166</v>
      </c>
      <c r="AD31" s="24">
        <v>1</v>
      </c>
      <c r="AE31" s="23" t="s">
        <v>244</v>
      </c>
      <c r="AF31" s="25">
        <v>181695000</v>
      </c>
      <c r="AG31" s="24">
        <v>1</v>
      </c>
      <c r="AH31" s="23" t="s">
        <v>244</v>
      </c>
      <c r="AI31" s="25">
        <v>181695000</v>
      </c>
      <c r="AJ31" s="24">
        <v>1</v>
      </c>
      <c r="AK31" s="23" t="s">
        <v>244</v>
      </c>
      <c r="AL31" s="25">
        <v>296866558</v>
      </c>
      <c r="AM31" s="29">
        <f t="shared" si="2"/>
        <v>750420724</v>
      </c>
      <c r="AN31" s="21" t="b">
        <f t="shared" si="1"/>
        <v>1</v>
      </c>
      <c r="AO31" s="23"/>
      <c r="AP31" s="10"/>
      <c r="AQ31" s="10"/>
    </row>
    <row r="32" spans="1:43" ht="149.25" customHeight="1" x14ac:dyDescent="0.25">
      <c r="A32" s="23" t="s">
        <v>48</v>
      </c>
      <c r="B32" s="23" t="s">
        <v>49</v>
      </c>
      <c r="C32" s="23" t="s">
        <v>70</v>
      </c>
      <c r="D32" s="23" t="s">
        <v>71</v>
      </c>
      <c r="E32" s="27" t="s">
        <v>287</v>
      </c>
      <c r="F32" s="23" t="s">
        <v>53</v>
      </c>
      <c r="G32" s="23" t="s">
        <v>79</v>
      </c>
      <c r="H32" s="23" t="s">
        <v>245</v>
      </c>
      <c r="I32" s="23" t="s">
        <v>69</v>
      </c>
      <c r="J32" s="28">
        <v>202300000000417</v>
      </c>
      <c r="K32" s="23" t="s">
        <v>57</v>
      </c>
      <c r="L32" s="23" t="s">
        <v>58</v>
      </c>
      <c r="M32" s="23" t="s">
        <v>115</v>
      </c>
      <c r="N32" s="23" t="s">
        <v>128</v>
      </c>
      <c r="O32" s="23" t="s">
        <v>138</v>
      </c>
      <c r="P32" s="23" t="s">
        <v>246</v>
      </c>
      <c r="Q32" s="23" t="s">
        <v>233</v>
      </c>
      <c r="R32" s="23" t="s">
        <v>247</v>
      </c>
      <c r="S32" s="24" t="s">
        <v>248</v>
      </c>
      <c r="T32" s="23" t="s">
        <v>249</v>
      </c>
      <c r="U32" s="23" t="s">
        <v>250</v>
      </c>
      <c r="V32" s="23" t="s">
        <v>238</v>
      </c>
      <c r="W32" s="23" t="s">
        <v>97</v>
      </c>
      <c r="X32" s="35">
        <v>4</v>
      </c>
      <c r="Y32" s="23" t="s">
        <v>135</v>
      </c>
      <c r="Z32" s="25">
        <v>3071662500</v>
      </c>
      <c r="AA32" s="24">
        <v>1</v>
      </c>
      <c r="AB32" s="23" t="s">
        <v>251</v>
      </c>
      <c r="AC32" s="25">
        <v>451079161</v>
      </c>
      <c r="AD32" s="24">
        <v>1</v>
      </c>
      <c r="AE32" s="23" t="s">
        <v>251</v>
      </c>
      <c r="AF32" s="25">
        <v>953325000</v>
      </c>
      <c r="AG32" s="24">
        <v>1</v>
      </c>
      <c r="AH32" s="23" t="s">
        <v>251</v>
      </c>
      <c r="AI32" s="25">
        <v>953325000</v>
      </c>
      <c r="AJ32" s="24">
        <v>1</v>
      </c>
      <c r="AK32" s="23" t="s">
        <v>251</v>
      </c>
      <c r="AL32" s="25">
        <v>713933339</v>
      </c>
      <c r="AM32" s="29">
        <f t="shared" si="2"/>
        <v>3071662500</v>
      </c>
      <c r="AN32" s="21" t="b">
        <f t="shared" si="1"/>
        <v>1</v>
      </c>
      <c r="AO32" s="23"/>
    </row>
    <row r="33" spans="1:42" ht="149.25" customHeight="1" x14ac:dyDescent="0.25">
      <c r="A33" s="23" t="s">
        <v>48</v>
      </c>
      <c r="B33" s="23" t="s">
        <v>49</v>
      </c>
      <c r="C33" s="23" t="s">
        <v>70</v>
      </c>
      <c r="D33" s="23" t="s">
        <v>71</v>
      </c>
      <c r="E33" s="27" t="s">
        <v>287</v>
      </c>
      <c r="F33" s="23" t="s">
        <v>53</v>
      </c>
      <c r="G33" s="23" t="s">
        <v>79</v>
      </c>
      <c r="H33" s="23" t="s">
        <v>245</v>
      </c>
      <c r="I33" s="23" t="s">
        <v>69</v>
      </c>
      <c r="J33" s="28">
        <v>202300000000417</v>
      </c>
      <c r="K33" s="23" t="s">
        <v>57</v>
      </c>
      <c r="L33" s="23" t="s">
        <v>58</v>
      </c>
      <c r="M33" s="23" t="s">
        <v>59</v>
      </c>
      <c r="N33" s="23" t="s">
        <v>60</v>
      </c>
      <c r="O33" s="23" t="s">
        <v>149</v>
      </c>
      <c r="P33" s="23" t="s">
        <v>150</v>
      </c>
      <c r="Q33" s="23" t="s">
        <v>233</v>
      </c>
      <c r="R33" s="23" t="s">
        <v>247</v>
      </c>
      <c r="S33" s="24" t="s">
        <v>330</v>
      </c>
      <c r="T33" s="23" t="s">
        <v>152</v>
      </c>
      <c r="U33" s="23" t="s">
        <v>331</v>
      </c>
      <c r="V33" s="23" t="s">
        <v>238</v>
      </c>
      <c r="W33" s="23" t="s">
        <v>97</v>
      </c>
      <c r="X33" s="35">
        <v>4</v>
      </c>
      <c r="Y33" s="23" t="s">
        <v>68</v>
      </c>
      <c r="Z33" s="25">
        <v>988177817</v>
      </c>
      <c r="AA33" s="24">
        <v>1</v>
      </c>
      <c r="AB33" s="23" t="s">
        <v>332</v>
      </c>
      <c r="AC33" s="25">
        <v>89834347</v>
      </c>
      <c r="AD33" s="24">
        <v>1</v>
      </c>
      <c r="AE33" s="23" t="s">
        <v>332</v>
      </c>
      <c r="AF33" s="25">
        <v>269503041</v>
      </c>
      <c r="AG33" s="24">
        <v>1</v>
      </c>
      <c r="AH33" s="23" t="s">
        <v>332</v>
      </c>
      <c r="AI33" s="25">
        <v>269503041</v>
      </c>
      <c r="AJ33" s="24">
        <v>1</v>
      </c>
      <c r="AK33" s="23" t="s">
        <v>332</v>
      </c>
      <c r="AL33" s="25">
        <v>359337388</v>
      </c>
      <c r="AM33" s="29"/>
      <c r="AN33" s="21"/>
      <c r="AO33" s="23"/>
      <c r="AP33" s="10"/>
    </row>
    <row r="34" spans="1:42" ht="102" customHeight="1" x14ac:dyDescent="0.25">
      <c r="A34" s="23" t="s">
        <v>69</v>
      </c>
      <c r="B34" s="23" t="s">
        <v>69</v>
      </c>
      <c r="C34" s="23" t="s">
        <v>70</v>
      </c>
      <c r="D34" s="23" t="s">
        <v>71</v>
      </c>
      <c r="E34" s="23" t="s">
        <v>72</v>
      </c>
      <c r="F34" s="23" t="s">
        <v>69</v>
      </c>
      <c r="G34" s="23" t="s">
        <v>289</v>
      </c>
      <c r="H34" s="23" t="s">
        <v>289</v>
      </c>
      <c r="I34" s="23" t="s">
        <v>252</v>
      </c>
      <c r="J34" s="28" t="s">
        <v>143</v>
      </c>
      <c r="K34" s="23" t="s">
        <v>143</v>
      </c>
      <c r="L34" s="23" t="s">
        <v>143</v>
      </c>
      <c r="M34" s="23" t="s">
        <v>143</v>
      </c>
      <c r="N34" s="23" t="s">
        <v>143</v>
      </c>
      <c r="O34" s="23" t="s">
        <v>61</v>
      </c>
      <c r="P34" s="23" t="s">
        <v>62</v>
      </c>
      <c r="Q34" s="23" t="s">
        <v>253</v>
      </c>
      <c r="R34" s="23" t="s">
        <v>254</v>
      </c>
      <c r="S34" s="24" t="s">
        <v>255</v>
      </c>
      <c r="T34" s="23" t="s">
        <v>256</v>
      </c>
      <c r="U34" s="23" t="s">
        <v>333</v>
      </c>
      <c r="V34" s="23" t="s">
        <v>334</v>
      </c>
      <c r="W34" s="23" t="s">
        <v>78</v>
      </c>
      <c r="X34" s="36">
        <v>1</v>
      </c>
      <c r="Y34" s="23" t="s">
        <v>143</v>
      </c>
      <c r="Z34" s="25">
        <v>0</v>
      </c>
      <c r="AA34" s="32">
        <v>0.2</v>
      </c>
      <c r="AB34" s="23" t="s">
        <v>335</v>
      </c>
      <c r="AC34" s="25">
        <v>0</v>
      </c>
      <c r="AD34" s="32">
        <v>0.25</v>
      </c>
      <c r="AE34" s="23" t="s">
        <v>335</v>
      </c>
      <c r="AF34" s="25">
        <v>0</v>
      </c>
      <c r="AG34" s="32">
        <v>0.25</v>
      </c>
      <c r="AH34" s="23" t="s">
        <v>335</v>
      </c>
      <c r="AI34" s="25">
        <v>0</v>
      </c>
      <c r="AJ34" s="32">
        <v>0.3</v>
      </c>
      <c r="AK34" s="23" t="s">
        <v>335</v>
      </c>
      <c r="AL34" s="25">
        <v>0</v>
      </c>
      <c r="AM34" s="29">
        <f t="shared" si="2"/>
        <v>0</v>
      </c>
      <c r="AN34" s="21" t="b">
        <f t="shared" si="1"/>
        <v>1</v>
      </c>
      <c r="AO34" s="21"/>
    </row>
    <row r="35" spans="1:42" ht="102" customHeight="1" x14ac:dyDescent="0.25">
      <c r="A35" s="23" t="s">
        <v>69</v>
      </c>
      <c r="B35" s="23" t="s">
        <v>69</v>
      </c>
      <c r="C35" s="23" t="s">
        <v>70</v>
      </c>
      <c r="D35" s="23" t="s">
        <v>71</v>
      </c>
      <c r="E35" s="23" t="s">
        <v>72</v>
      </c>
      <c r="F35" s="23" t="s">
        <v>69</v>
      </c>
      <c r="G35" s="23" t="s">
        <v>289</v>
      </c>
      <c r="H35" s="23" t="s">
        <v>289</v>
      </c>
      <c r="I35" s="23" t="s">
        <v>353</v>
      </c>
      <c r="J35" s="28" t="s">
        <v>143</v>
      </c>
      <c r="K35" s="23" t="s">
        <v>143</v>
      </c>
      <c r="L35" s="23" t="s">
        <v>143</v>
      </c>
      <c r="M35" s="23" t="s">
        <v>143</v>
      </c>
      <c r="N35" s="23" t="s">
        <v>143</v>
      </c>
      <c r="O35" s="23" t="s">
        <v>61</v>
      </c>
      <c r="P35" s="23" t="s">
        <v>62</v>
      </c>
      <c r="Q35" s="23" t="s">
        <v>253</v>
      </c>
      <c r="R35" s="23" t="s">
        <v>254</v>
      </c>
      <c r="S35" s="24" t="s">
        <v>259</v>
      </c>
      <c r="T35" s="23" t="s">
        <v>260</v>
      </c>
      <c r="U35" s="23" t="s">
        <v>336</v>
      </c>
      <c r="V35" s="23" t="s">
        <v>337</v>
      </c>
      <c r="W35" s="23" t="s">
        <v>78</v>
      </c>
      <c r="X35" s="36">
        <v>1</v>
      </c>
      <c r="Y35" s="23" t="s">
        <v>143</v>
      </c>
      <c r="Z35" s="25">
        <v>0</v>
      </c>
      <c r="AA35" s="32">
        <v>0.2</v>
      </c>
      <c r="AB35" s="23" t="s">
        <v>257</v>
      </c>
      <c r="AC35" s="25">
        <v>0</v>
      </c>
      <c r="AD35" s="32">
        <v>0.25</v>
      </c>
      <c r="AE35" s="23" t="s">
        <v>258</v>
      </c>
      <c r="AF35" s="25">
        <v>0</v>
      </c>
      <c r="AG35" s="32">
        <v>0.25</v>
      </c>
      <c r="AH35" s="23" t="s">
        <v>258</v>
      </c>
      <c r="AI35" s="25">
        <v>0</v>
      </c>
      <c r="AJ35" s="32">
        <v>0.3</v>
      </c>
      <c r="AK35" s="23" t="s">
        <v>257</v>
      </c>
      <c r="AL35" s="25">
        <v>0</v>
      </c>
      <c r="AM35" s="29">
        <f t="shared" si="2"/>
        <v>0</v>
      </c>
      <c r="AN35" s="21" t="b">
        <f t="shared" si="1"/>
        <v>1</v>
      </c>
      <c r="AO35" s="21"/>
    </row>
    <row r="36" spans="1:42" ht="115.5" x14ac:dyDescent="0.25">
      <c r="A36" s="23" t="s">
        <v>69</v>
      </c>
      <c r="B36" s="23" t="s">
        <v>69</v>
      </c>
      <c r="C36" s="23" t="s">
        <v>70</v>
      </c>
      <c r="D36" s="23" t="s">
        <v>71</v>
      </c>
      <c r="E36" s="23" t="s">
        <v>72</v>
      </c>
      <c r="F36" s="23" t="s">
        <v>69</v>
      </c>
      <c r="G36" s="23" t="s">
        <v>54</v>
      </c>
      <c r="H36" s="23" t="s">
        <v>261</v>
      </c>
      <c r="I36" s="23" t="s">
        <v>127</v>
      </c>
      <c r="J36" s="28">
        <v>202300000000417</v>
      </c>
      <c r="K36" s="23" t="s">
        <v>57</v>
      </c>
      <c r="L36" s="23" t="s">
        <v>58</v>
      </c>
      <c r="M36" s="23" t="s">
        <v>59</v>
      </c>
      <c r="N36" s="23" t="s">
        <v>60</v>
      </c>
      <c r="O36" s="23" t="s">
        <v>61</v>
      </c>
      <c r="P36" s="23" t="s">
        <v>81</v>
      </c>
      <c r="Q36" s="23" t="s">
        <v>253</v>
      </c>
      <c r="R36" s="23" t="s">
        <v>130</v>
      </c>
      <c r="S36" s="24" t="s">
        <v>262</v>
      </c>
      <c r="T36" s="23" t="s">
        <v>263</v>
      </c>
      <c r="U36" s="23" t="s">
        <v>339</v>
      </c>
      <c r="V36" s="23" t="s">
        <v>338</v>
      </c>
      <c r="W36" s="23" t="s">
        <v>78</v>
      </c>
      <c r="X36" s="36">
        <v>1</v>
      </c>
      <c r="Y36" s="23" t="s">
        <v>68</v>
      </c>
      <c r="Z36" s="25">
        <v>422412500</v>
      </c>
      <c r="AA36" s="32">
        <v>0.25</v>
      </c>
      <c r="AB36" s="23" t="s">
        <v>264</v>
      </c>
      <c r="AC36" s="25">
        <v>61912500</v>
      </c>
      <c r="AD36" s="32">
        <v>0.25</v>
      </c>
      <c r="AE36" s="23" t="s">
        <v>264</v>
      </c>
      <c r="AF36" s="25">
        <v>123825000</v>
      </c>
      <c r="AG36" s="32">
        <v>0.25</v>
      </c>
      <c r="AH36" s="23" t="s">
        <v>264</v>
      </c>
      <c r="AI36" s="25">
        <v>109575000</v>
      </c>
      <c r="AJ36" s="32">
        <v>0.25</v>
      </c>
      <c r="AK36" s="23" t="s">
        <v>264</v>
      </c>
      <c r="AL36" s="25">
        <v>127100000</v>
      </c>
      <c r="AM36" s="29">
        <f t="shared" si="2"/>
        <v>422412500</v>
      </c>
      <c r="AN36" s="21" t="b">
        <f t="shared" si="1"/>
        <v>1</v>
      </c>
      <c r="AO36" s="21"/>
    </row>
    <row r="37" spans="1:42" ht="96.75" customHeight="1" x14ac:dyDescent="0.25">
      <c r="A37" s="23" t="s">
        <v>69</v>
      </c>
      <c r="B37" s="23" t="s">
        <v>69</v>
      </c>
      <c r="C37" s="23" t="s">
        <v>70</v>
      </c>
      <c r="D37" s="23" t="s">
        <v>71</v>
      </c>
      <c r="E37" s="23" t="s">
        <v>72</v>
      </c>
      <c r="F37" s="23" t="s">
        <v>69</v>
      </c>
      <c r="G37" s="23" t="s">
        <v>290</v>
      </c>
      <c r="H37" s="23" t="s">
        <v>291</v>
      </c>
      <c r="I37" s="23" t="s">
        <v>292</v>
      </c>
      <c r="J37" s="28">
        <v>202300000000417</v>
      </c>
      <c r="K37" s="23" t="s">
        <v>57</v>
      </c>
      <c r="L37" s="23" t="s">
        <v>58</v>
      </c>
      <c r="M37" s="23" t="s">
        <v>59</v>
      </c>
      <c r="N37" s="23" t="s">
        <v>60</v>
      </c>
      <c r="O37" s="23" t="s">
        <v>61</v>
      </c>
      <c r="P37" s="23" t="s">
        <v>62</v>
      </c>
      <c r="Q37" s="23" t="s">
        <v>253</v>
      </c>
      <c r="R37" s="23" t="s">
        <v>265</v>
      </c>
      <c r="S37" s="24" t="s">
        <v>266</v>
      </c>
      <c r="T37" s="23" t="s">
        <v>267</v>
      </c>
      <c r="U37" s="23" t="s">
        <v>340</v>
      </c>
      <c r="V37" s="23" t="s">
        <v>341</v>
      </c>
      <c r="W37" s="23" t="s">
        <v>78</v>
      </c>
      <c r="X37" s="36">
        <v>1</v>
      </c>
      <c r="Y37" s="23" t="s">
        <v>68</v>
      </c>
      <c r="Z37" s="25">
        <v>118795000</v>
      </c>
      <c r="AA37" s="32">
        <v>0.1</v>
      </c>
      <c r="AB37" s="23" t="s">
        <v>325</v>
      </c>
      <c r="AC37" s="25">
        <v>23644000</v>
      </c>
      <c r="AD37" s="32">
        <v>0.3</v>
      </c>
      <c r="AE37" s="23" t="s">
        <v>325</v>
      </c>
      <c r="AF37" s="25">
        <v>40020000</v>
      </c>
      <c r="AG37" s="32">
        <v>0.3</v>
      </c>
      <c r="AH37" s="23" t="s">
        <v>325</v>
      </c>
      <c r="AI37" s="25">
        <v>40020000</v>
      </c>
      <c r="AJ37" s="32">
        <v>0.3</v>
      </c>
      <c r="AK37" s="23" t="s">
        <v>325</v>
      </c>
      <c r="AL37" s="25">
        <v>15111000</v>
      </c>
      <c r="AM37" s="29">
        <f t="shared" si="2"/>
        <v>118795000</v>
      </c>
      <c r="AN37" s="21" t="b">
        <f t="shared" si="1"/>
        <v>1</v>
      </c>
      <c r="AO37" s="21"/>
    </row>
    <row r="38" spans="1:42" ht="96.75" customHeight="1" x14ac:dyDescent="0.25">
      <c r="A38" s="23" t="s">
        <v>69</v>
      </c>
      <c r="B38" s="23" t="s">
        <v>69</v>
      </c>
      <c r="C38" s="23" t="s">
        <v>70</v>
      </c>
      <c r="D38" s="23" t="s">
        <v>71</v>
      </c>
      <c r="E38" s="23" t="s">
        <v>72</v>
      </c>
      <c r="F38" s="23" t="s">
        <v>69</v>
      </c>
      <c r="G38" s="23" t="s">
        <v>288</v>
      </c>
      <c r="H38" s="23" t="s">
        <v>137</v>
      </c>
      <c r="I38" s="23" t="s">
        <v>292</v>
      </c>
      <c r="J38" s="28">
        <v>202300000000417</v>
      </c>
      <c r="K38" s="23" t="s">
        <v>57</v>
      </c>
      <c r="L38" s="23" t="s">
        <v>58</v>
      </c>
      <c r="M38" s="23" t="s">
        <v>59</v>
      </c>
      <c r="N38" s="23" t="s">
        <v>60</v>
      </c>
      <c r="O38" s="23" t="s">
        <v>61</v>
      </c>
      <c r="P38" s="23" t="s">
        <v>62</v>
      </c>
      <c r="Q38" s="23" t="s">
        <v>253</v>
      </c>
      <c r="R38" s="23" t="s">
        <v>268</v>
      </c>
      <c r="S38" s="24" t="s">
        <v>269</v>
      </c>
      <c r="T38" s="23" t="s">
        <v>270</v>
      </c>
      <c r="U38" s="23" t="s">
        <v>342</v>
      </c>
      <c r="V38" s="23" t="s">
        <v>341</v>
      </c>
      <c r="W38" s="23" t="s">
        <v>78</v>
      </c>
      <c r="X38" s="36">
        <v>1</v>
      </c>
      <c r="Y38" s="23" t="s">
        <v>68</v>
      </c>
      <c r="Z38" s="25">
        <v>48000000</v>
      </c>
      <c r="AA38" s="32">
        <v>0.25</v>
      </c>
      <c r="AB38" s="23" t="s">
        <v>271</v>
      </c>
      <c r="AC38" s="25">
        <v>12000000</v>
      </c>
      <c r="AD38" s="32">
        <v>0.25</v>
      </c>
      <c r="AE38" s="23" t="s">
        <v>258</v>
      </c>
      <c r="AF38" s="25">
        <v>24000000</v>
      </c>
      <c r="AG38" s="32">
        <v>0.25</v>
      </c>
      <c r="AH38" s="23" t="s">
        <v>258</v>
      </c>
      <c r="AI38" s="25">
        <v>12000000</v>
      </c>
      <c r="AJ38" s="32">
        <v>0.25</v>
      </c>
      <c r="AK38" s="23" t="s">
        <v>258</v>
      </c>
      <c r="AL38" s="25">
        <v>0</v>
      </c>
      <c r="AM38" s="29">
        <f t="shared" si="2"/>
        <v>48000000</v>
      </c>
      <c r="AN38" s="21" t="b">
        <f t="shared" si="1"/>
        <v>1</v>
      </c>
      <c r="AO38" s="21"/>
    </row>
    <row r="39" spans="1:42" ht="96.75" customHeight="1" x14ac:dyDescent="0.25">
      <c r="A39" s="23" t="s">
        <v>69</v>
      </c>
      <c r="B39" s="23" t="s">
        <v>69</v>
      </c>
      <c r="C39" s="23" t="s">
        <v>70</v>
      </c>
      <c r="D39" s="23" t="s">
        <v>71</v>
      </c>
      <c r="E39" s="23" t="s">
        <v>72</v>
      </c>
      <c r="F39" s="23" t="s">
        <v>69</v>
      </c>
      <c r="G39" s="23" t="s">
        <v>54</v>
      </c>
      <c r="H39" s="23" t="s">
        <v>114</v>
      </c>
      <c r="I39" s="23" t="s">
        <v>69</v>
      </c>
      <c r="J39" s="28">
        <v>202300000000417</v>
      </c>
      <c r="K39" s="23" t="s">
        <v>57</v>
      </c>
      <c r="L39" s="23" t="s">
        <v>58</v>
      </c>
      <c r="M39" s="23" t="s">
        <v>59</v>
      </c>
      <c r="N39" s="23" t="s">
        <v>60</v>
      </c>
      <c r="O39" s="23" t="s">
        <v>61</v>
      </c>
      <c r="P39" s="23" t="s">
        <v>62</v>
      </c>
      <c r="Q39" s="23" t="s">
        <v>253</v>
      </c>
      <c r="R39" s="23" t="s">
        <v>274</v>
      </c>
      <c r="S39" s="24" t="s">
        <v>272</v>
      </c>
      <c r="T39" s="23" t="s">
        <v>273</v>
      </c>
      <c r="U39" s="23" t="s">
        <v>344</v>
      </c>
      <c r="V39" s="23" t="s">
        <v>343</v>
      </c>
      <c r="W39" s="23" t="s">
        <v>78</v>
      </c>
      <c r="X39" s="36">
        <v>1</v>
      </c>
      <c r="Y39" s="23" t="s">
        <v>68</v>
      </c>
      <c r="Z39" s="25">
        <v>493558500</v>
      </c>
      <c r="AA39" s="32">
        <v>0.3</v>
      </c>
      <c r="AB39" s="23" t="s">
        <v>326</v>
      </c>
      <c r="AC39" s="25">
        <v>65677100</v>
      </c>
      <c r="AD39" s="32">
        <v>0.2</v>
      </c>
      <c r="AE39" s="23" t="s">
        <v>326</v>
      </c>
      <c r="AF39" s="25">
        <v>151617000</v>
      </c>
      <c r="AG39" s="32">
        <v>0.2</v>
      </c>
      <c r="AH39" s="23" t="s">
        <v>326</v>
      </c>
      <c r="AI39" s="25">
        <v>144850333.33000001</v>
      </c>
      <c r="AJ39" s="32">
        <v>0.3</v>
      </c>
      <c r="AK39" s="23" t="s">
        <v>326</v>
      </c>
      <c r="AL39" s="25">
        <v>131414066.67</v>
      </c>
      <c r="AM39" s="29">
        <f t="shared" si="2"/>
        <v>493558500.00000006</v>
      </c>
      <c r="AN39" s="21" t="b">
        <f t="shared" si="1"/>
        <v>1</v>
      </c>
      <c r="AO39" s="21"/>
    </row>
    <row r="40" spans="1:42" ht="99.75" customHeight="1" x14ac:dyDescent="0.25">
      <c r="A40" s="23" t="s">
        <v>69</v>
      </c>
      <c r="B40" s="23" t="s">
        <v>69</v>
      </c>
      <c r="C40" s="23" t="s">
        <v>69</v>
      </c>
      <c r="D40" s="23" t="s">
        <v>69</v>
      </c>
      <c r="E40" s="23" t="s">
        <v>69</v>
      </c>
      <c r="F40" s="23" t="s">
        <v>69</v>
      </c>
      <c r="G40" s="23" t="s">
        <v>142</v>
      </c>
      <c r="H40" s="23" t="s">
        <v>69</v>
      </c>
      <c r="I40" s="23" t="s">
        <v>69</v>
      </c>
      <c r="J40" s="28">
        <v>202300000000417</v>
      </c>
      <c r="K40" s="23" t="s">
        <v>57</v>
      </c>
      <c r="L40" s="23" t="s">
        <v>58</v>
      </c>
      <c r="M40" s="23" t="s">
        <v>59</v>
      </c>
      <c r="N40" s="23" t="s">
        <v>60</v>
      </c>
      <c r="O40" s="23" t="s">
        <v>61</v>
      </c>
      <c r="P40" s="23" t="s">
        <v>62</v>
      </c>
      <c r="Q40" s="23" t="s">
        <v>253</v>
      </c>
      <c r="R40" s="23" t="s">
        <v>278</v>
      </c>
      <c r="S40" s="24" t="s">
        <v>275</v>
      </c>
      <c r="T40" s="23" t="s">
        <v>276</v>
      </c>
      <c r="U40" s="23" t="s">
        <v>346</v>
      </c>
      <c r="V40" s="23" t="s">
        <v>345</v>
      </c>
      <c r="W40" s="23" t="s">
        <v>78</v>
      </c>
      <c r="X40" s="36">
        <v>1</v>
      </c>
      <c r="Y40" s="23" t="s">
        <v>68</v>
      </c>
      <c r="Z40" s="25">
        <v>532666000</v>
      </c>
      <c r="AA40" s="32">
        <v>0.2</v>
      </c>
      <c r="AB40" s="23" t="s">
        <v>264</v>
      </c>
      <c r="AC40" s="25">
        <v>23123166.670000002</v>
      </c>
      <c r="AD40" s="32">
        <v>0.2</v>
      </c>
      <c r="AE40" s="23" t="s">
        <v>264</v>
      </c>
      <c r="AF40" s="25">
        <v>49131000</v>
      </c>
      <c r="AG40" s="32">
        <v>0.4</v>
      </c>
      <c r="AH40" s="23" t="s">
        <v>264</v>
      </c>
      <c r="AI40" s="25">
        <v>409131000</v>
      </c>
      <c r="AJ40" s="32">
        <v>0.2</v>
      </c>
      <c r="AK40" s="23" t="s">
        <v>264</v>
      </c>
      <c r="AL40" s="25">
        <v>51280833.329999998</v>
      </c>
      <c r="AM40" s="29">
        <f t="shared" si="2"/>
        <v>532666000</v>
      </c>
      <c r="AN40" s="21" t="b">
        <f t="shared" si="1"/>
        <v>1</v>
      </c>
      <c r="AO40" s="21"/>
    </row>
    <row r="41" spans="1:42" ht="95.25" customHeight="1" x14ac:dyDescent="0.25">
      <c r="A41" s="23" t="s">
        <v>69</v>
      </c>
      <c r="B41" s="23" t="s">
        <v>69</v>
      </c>
      <c r="C41" s="23" t="s">
        <v>70</v>
      </c>
      <c r="D41" s="23" t="s">
        <v>71</v>
      </c>
      <c r="E41" s="23" t="s">
        <v>277</v>
      </c>
      <c r="F41" s="23" t="s">
        <v>53</v>
      </c>
      <c r="G41" s="23" t="s">
        <v>79</v>
      </c>
      <c r="H41" s="23" t="s">
        <v>245</v>
      </c>
      <c r="I41" s="23" t="s">
        <v>69</v>
      </c>
      <c r="J41" s="28">
        <v>202300000000417</v>
      </c>
      <c r="K41" s="23" t="s">
        <v>57</v>
      </c>
      <c r="L41" s="23" t="s">
        <v>58</v>
      </c>
      <c r="M41" s="23" t="s">
        <v>59</v>
      </c>
      <c r="N41" s="23" t="s">
        <v>60</v>
      </c>
      <c r="O41" s="23" t="s">
        <v>61</v>
      </c>
      <c r="P41" s="23" t="s">
        <v>81</v>
      </c>
      <c r="Q41" s="23" t="s">
        <v>253</v>
      </c>
      <c r="R41" s="23" t="s">
        <v>278</v>
      </c>
      <c r="S41" s="24" t="s">
        <v>279</v>
      </c>
      <c r="T41" s="23" t="s">
        <v>280</v>
      </c>
      <c r="U41" s="23" t="s">
        <v>348</v>
      </c>
      <c r="V41" s="23" t="s">
        <v>347</v>
      </c>
      <c r="W41" s="23" t="s">
        <v>78</v>
      </c>
      <c r="X41" s="36">
        <v>1</v>
      </c>
      <c r="Y41" s="23" t="s">
        <v>68</v>
      </c>
      <c r="Z41" s="25">
        <v>2286940000</v>
      </c>
      <c r="AA41" s="32">
        <v>0.1</v>
      </c>
      <c r="AB41" s="23" t="s">
        <v>327</v>
      </c>
      <c r="AC41" s="25">
        <v>7728000</v>
      </c>
      <c r="AD41" s="32">
        <v>0.25</v>
      </c>
      <c r="AE41" s="23" t="s">
        <v>327</v>
      </c>
      <c r="AF41" s="25">
        <v>684840000</v>
      </c>
      <c r="AG41" s="32">
        <v>0.25</v>
      </c>
      <c r="AH41" s="23" t="s">
        <v>327</v>
      </c>
      <c r="AI41" s="25">
        <v>684840000</v>
      </c>
      <c r="AJ41" s="32">
        <v>0.4</v>
      </c>
      <c r="AK41" s="23" t="s">
        <v>327</v>
      </c>
      <c r="AL41" s="25">
        <v>909532000</v>
      </c>
      <c r="AM41" s="29">
        <f t="shared" si="2"/>
        <v>2286940000</v>
      </c>
      <c r="AN41" s="21" t="b">
        <f t="shared" si="1"/>
        <v>1</v>
      </c>
      <c r="AO41" s="21"/>
    </row>
    <row r="42" spans="1:42" ht="104.25" customHeight="1" x14ac:dyDescent="0.25">
      <c r="A42" s="23" t="s">
        <v>69</v>
      </c>
      <c r="B42" s="23" t="s">
        <v>69</v>
      </c>
      <c r="C42" s="23" t="s">
        <v>70</v>
      </c>
      <c r="D42" s="23" t="s">
        <v>71</v>
      </c>
      <c r="E42" s="23" t="s">
        <v>277</v>
      </c>
      <c r="F42" s="23" t="s">
        <v>53</v>
      </c>
      <c r="G42" s="23" t="s">
        <v>79</v>
      </c>
      <c r="H42" s="23" t="s">
        <v>245</v>
      </c>
      <c r="I42" s="23" t="s">
        <v>69</v>
      </c>
      <c r="J42" s="28">
        <v>202300000000417</v>
      </c>
      <c r="K42" s="23" t="s">
        <v>57</v>
      </c>
      <c r="L42" s="23" t="s">
        <v>58</v>
      </c>
      <c r="M42" s="23" t="s">
        <v>59</v>
      </c>
      <c r="N42" s="23" t="s">
        <v>60</v>
      </c>
      <c r="O42" s="23" t="s">
        <v>61</v>
      </c>
      <c r="P42" s="23" t="s">
        <v>81</v>
      </c>
      <c r="Q42" s="23" t="s">
        <v>253</v>
      </c>
      <c r="R42" s="23" t="s">
        <v>278</v>
      </c>
      <c r="S42" s="24" t="s">
        <v>281</v>
      </c>
      <c r="T42" s="23" t="s">
        <v>282</v>
      </c>
      <c r="U42" s="23" t="s">
        <v>283</v>
      </c>
      <c r="V42" s="23" t="s">
        <v>141</v>
      </c>
      <c r="W42" s="23" t="s">
        <v>97</v>
      </c>
      <c r="X42" s="38">
        <v>4</v>
      </c>
      <c r="Y42" s="23" t="s">
        <v>68</v>
      </c>
      <c r="Z42" s="25">
        <v>558000000</v>
      </c>
      <c r="AA42" s="28">
        <v>1</v>
      </c>
      <c r="AB42" s="23" t="s">
        <v>328</v>
      </c>
      <c r="AC42" s="25">
        <v>49500000</v>
      </c>
      <c r="AD42" s="28">
        <v>1</v>
      </c>
      <c r="AE42" s="23" t="s">
        <v>328</v>
      </c>
      <c r="AF42" s="25">
        <v>169500000</v>
      </c>
      <c r="AG42" s="28">
        <v>1</v>
      </c>
      <c r="AH42" s="23" t="s">
        <v>328</v>
      </c>
      <c r="AI42" s="25">
        <v>169500000</v>
      </c>
      <c r="AJ42" s="28">
        <v>1</v>
      </c>
      <c r="AK42" s="23" t="s">
        <v>328</v>
      </c>
      <c r="AL42" s="25">
        <v>169500000</v>
      </c>
      <c r="AM42" s="29">
        <f t="shared" si="2"/>
        <v>558000000</v>
      </c>
      <c r="AN42" s="21" t="b">
        <f t="shared" si="1"/>
        <v>1</v>
      </c>
      <c r="AO42" s="21"/>
    </row>
    <row r="43" spans="1:42" s="15" customFormat="1" ht="125.25" customHeight="1" x14ac:dyDescent="0.25">
      <c r="A43" s="23" t="s">
        <v>69</v>
      </c>
      <c r="B43" s="23" t="s">
        <v>69</v>
      </c>
      <c r="C43" s="23" t="s">
        <v>70</v>
      </c>
      <c r="D43" s="23" t="s">
        <v>71</v>
      </c>
      <c r="E43" s="23" t="s">
        <v>277</v>
      </c>
      <c r="F43" s="23" t="s">
        <v>53</v>
      </c>
      <c r="G43" s="23" t="s">
        <v>79</v>
      </c>
      <c r="H43" s="23" t="s">
        <v>245</v>
      </c>
      <c r="I43" s="23" t="s">
        <v>352</v>
      </c>
      <c r="J43" s="28">
        <v>202300000000417</v>
      </c>
      <c r="K43" s="23" t="s">
        <v>57</v>
      </c>
      <c r="L43" s="23" t="s">
        <v>58</v>
      </c>
      <c r="M43" s="23" t="s">
        <v>59</v>
      </c>
      <c r="N43" s="23" t="s">
        <v>60</v>
      </c>
      <c r="O43" s="23" t="s">
        <v>61</v>
      </c>
      <c r="P43" s="23" t="s">
        <v>81</v>
      </c>
      <c r="Q43" s="23" t="s">
        <v>253</v>
      </c>
      <c r="R43" s="23" t="s">
        <v>278</v>
      </c>
      <c r="S43" s="24" t="s">
        <v>284</v>
      </c>
      <c r="T43" s="23" t="s">
        <v>285</v>
      </c>
      <c r="U43" s="23" t="s">
        <v>286</v>
      </c>
      <c r="V43" s="23" t="s">
        <v>329</v>
      </c>
      <c r="W43" s="23" t="s">
        <v>97</v>
      </c>
      <c r="X43" s="35">
        <v>1</v>
      </c>
      <c r="Y43" s="23" t="s">
        <v>68</v>
      </c>
      <c r="Z43" s="25">
        <v>3173228579</v>
      </c>
      <c r="AA43" s="24">
        <v>0</v>
      </c>
      <c r="AB43" s="23" t="s">
        <v>143</v>
      </c>
      <c r="AC43" s="25">
        <v>0</v>
      </c>
      <c r="AD43" s="24">
        <v>0</v>
      </c>
      <c r="AE43" s="23" t="s">
        <v>143</v>
      </c>
      <c r="AF43" s="25">
        <v>0</v>
      </c>
      <c r="AG43" s="24">
        <v>0</v>
      </c>
      <c r="AH43" s="23" t="s">
        <v>143</v>
      </c>
      <c r="AI43" s="25">
        <v>0</v>
      </c>
      <c r="AJ43" s="24">
        <v>1</v>
      </c>
      <c r="AK43" s="23" t="s">
        <v>329</v>
      </c>
      <c r="AL43" s="25">
        <v>3173228579</v>
      </c>
      <c r="AM43" s="37">
        <f t="shared" si="2"/>
        <v>3173228579</v>
      </c>
      <c r="AN43" s="23" t="b">
        <f t="shared" si="1"/>
        <v>1</v>
      </c>
      <c r="AO43" s="23"/>
    </row>
    <row r="44" spans="1:42" x14ac:dyDescent="0.25">
      <c r="Z44" s="10"/>
    </row>
    <row r="45" spans="1:42" x14ac:dyDescent="0.25">
      <c r="Z45" s="10"/>
    </row>
    <row r="46" spans="1:42" x14ac:dyDescent="0.25">
      <c r="Z46" s="10"/>
    </row>
    <row r="47" spans="1:42" x14ac:dyDescent="0.25">
      <c r="Z47" s="10"/>
    </row>
  </sheetData>
  <autoFilter ref="A7:AO46" xr:uid="{E8CCE8F9-A9E5-4F53-B7AB-65E3343C5F02}"/>
  <mergeCells count="51">
    <mergeCell ref="A3:AI3"/>
    <mergeCell ref="AJ3:AL3"/>
    <mergeCell ref="A1:C2"/>
    <mergeCell ref="D1:AI1"/>
    <mergeCell ref="AJ1:AL1"/>
    <mergeCell ref="D2:AI2"/>
    <mergeCell ref="AJ2:AL2"/>
    <mergeCell ref="A4:AL4"/>
    <mergeCell ref="A5:I5"/>
    <mergeCell ref="K5:N5"/>
    <mergeCell ref="O5:P5"/>
    <mergeCell ref="Q5:R5"/>
    <mergeCell ref="S5:Z5"/>
    <mergeCell ref="AA5:AC5"/>
    <mergeCell ref="AD5:AF5"/>
    <mergeCell ref="AG5:AI5"/>
    <mergeCell ref="AJ5:AL5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D6:AD7"/>
    <mergeCell ref="M6:M7"/>
    <mergeCell ref="N6:N7"/>
    <mergeCell ref="O6:O7"/>
    <mergeCell ref="P6:P7"/>
    <mergeCell ref="Q6:Q7"/>
    <mergeCell ref="R6:R7"/>
    <mergeCell ref="S6:W6"/>
    <mergeCell ref="Y6:Z6"/>
    <mergeCell ref="AA6:AA7"/>
    <mergeCell ref="AB6:AB7"/>
    <mergeCell ref="AC6:AC7"/>
    <mergeCell ref="AK6:AK7"/>
    <mergeCell ref="AL6:AL7"/>
    <mergeCell ref="AM6:AM7"/>
    <mergeCell ref="AO6:AO7"/>
    <mergeCell ref="AE6:AE7"/>
    <mergeCell ref="AF6:AF7"/>
    <mergeCell ref="AG6:AG7"/>
    <mergeCell ref="AH6:AH7"/>
    <mergeCell ref="AI6:AI7"/>
    <mergeCell ref="AJ6:AJ7"/>
  </mergeCells>
  <conditionalFormatting sqref="AN8:AN43">
    <cfRule type="cellIs" dxfId="1" priority="5" operator="equal">
      <formula>FALSE</formula>
    </cfRule>
    <cfRule type="cellIs" dxfId="0" priority="6" operator="equal">
      <formula>TRUE</formula>
    </cfRule>
  </conditionalFormatting>
  <dataValidations count="2">
    <dataValidation type="list" allowBlank="1" showInputMessage="1" showErrorMessage="1" sqref="H10" xr:uid="{DCA6FBDF-12E2-4C60-9840-6EA081A83782}">
      <formula1>INDIRECT(G10)</formula1>
    </dataValidation>
    <dataValidation allowBlank="1" showInputMessage="1" showErrorMessage="1" prompt="Seleccione la Política del Modelo Integrado de Planeación y Gestión al cual corresponde el indicador o actividad. En caso que no corresponda seleccionar No Aplica (N/A)." sqref="H6" xr:uid="{755EEC22-3F80-42B7-899D-9BD0CE28219C}"/>
  </dataValidations>
  <pageMargins left="0.70866141732283472" right="0.70866141732283472" top="0.74803149606299213" bottom="0.74803149606299213" header="0.31496062992125984" footer="0.31496062992125984"/>
  <pageSetup paperSize="5" scale="23" orientation="landscape" r:id="rId1"/>
</worksheet>
</file>

<file path=docMetadata/LabelInfo.xml><?xml version="1.0" encoding="utf-8"?>
<clbl:labelList xmlns:clbl="http://schemas.microsoft.com/office/2020/mipLabelMetadata">
  <clbl:label id="{7784fa80-0515-459a-97e3-40113f9e5abc}" enabled="0" method="" siteId="{7784fa80-0515-459a-97e3-40113f9e5a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PAI 2026</vt:lpstr>
      <vt:lpstr>'PAI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Gomez</dc:creator>
  <cp:lastModifiedBy>Fabian Enrique Gonzalez Hernandez</cp:lastModifiedBy>
  <dcterms:created xsi:type="dcterms:W3CDTF">2026-01-06T20:41:42Z</dcterms:created>
  <dcterms:modified xsi:type="dcterms:W3CDTF">2026-03-06T23:53:06Z</dcterms:modified>
</cp:coreProperties>
</file>