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codeName="ThisWorkbook"/>
  <mc:AlternateContent xmlns:mc="http://schemas.openxmlformats.org/markup-compatibility/2006">
    <mc:Choice Requires="x15">
      <x15ac:absPath xmlns:x15ac="http://schemas.microsoft.com/office/spreadsheetml/2010/11/ac" url="C:\Users\VivianLorenaGalindoP\Downloads\"/>
    </mc:Choice>
  </mc:AlternateContent>
  <xr:revisionPtr revIDLastSave="0" documentId="13_ncr:1_{13134E1F-5529-4974-A185-C027E3CD5ED7}" xr6:coauthVersionLast="47" xr6:coauthVersionMax="47" xr10:uidLastSave="{00000000-0000-0000-0000-000000000000}"/>
  <bookViews>
    <workbookView xWindow="20370" yWindow="-2145" windowWidth="29040" windowHeight="15720" tabRatio="685" firstSheet="1" activeTab="1" xr2:uid="{00000000-000D-0000-FFFF-FFFF00000000}"/>
  </bookViews>
  <sheets>
    <sheet name="ICETEX" sheetId="39" state="hidden" r:id="rId1"/>
    <sheet name="UAPA" sheetId="24" r:id="rId2"/>
    <sheet name="Categorías" sheetId="7" state="hidden" r:id="rId3"/>
  </sheets>
  <definedNames>
    <definedName name="_xlnm._FilterDatabase" localSheetId="1" hidden="1">UAPA!$A$2:$AH$15</definedName>
    <definedName name="_Hlk53668764">#REF!</definedName>
    <definedName name="_Toc116647881">#REF!</definedName>
  </definedNames>
  <calcPr calcId="191028"/>
  <fileRecoveryPr autoRecover="0"/>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21" i="24" l="1"/>
  <c r="N21" i="24"/>
  <c r="L21" i="24"/>
  <c r="M21" i="24"/>
  <c r="K21" i="24"/>
  <c r="P21" i="24"/>
  <c r="U21" i="24"/>
  <c r="N24" i="24" l="1"/>
</calcChain>
</file>

<file path=xl/sharedStrings.xml><?xml version="1.0" encoding="utf-8"?>
<sst xmlns="http://schemas.openxmlformats.org/spreadsheetml/2006/main" count="399" uniqueCount="246">
  <si>
    <t>Estrategia</t>
  </si>
  <si>
    <t>Meta cuatrienal</t>
  </si>
  <si>
    <t>Actividad</t>
  </si>
  <si>
    <t>Evidencia de cumplimiento</t>
  </si>
  <si>
    <t>Fórmula del Indicador</t>
  </si>
  <si>
    <t>Unidad de Medida</t>
  </si>
  <si>
    <t>Fecha de Ejecución</t>
  </si>
  <si>
    <t>Inicio
DD/MM/AAAA</t>
  </si>
  <si>
    <t>Final DD/MM/AAAA</t>
  </si>
  <si>
    <t xml:space="preserve">%
Proyectado </t>
  </si>
  <si>
    <t>Coordinación sectorial para la generación de valor público</t>
  </si>
  <si>
    <t>Red de facilitadores del sector educativo</t>
  </si>
  <si>
    <t>100% de las entidades del sector con puntaje IDI en el quintil de mejor calificación</t>
  </si>
  <si>
    <t>Elaborar el plan de asistencia técnica para la vigencia</t>
  </si>
  <si>
    <t xml:space="preserve">Documento Plan por entidad </t>
  </si>
  <si>
    <t>Informe de avance del plan</t>
  </si>
  <si>
    <t>Acta de comité sectorial</t>
  </si>
  <si>
    <t>4 actas de comités al año</t>
  </si>
  <si>
    <t>Optimización de la gestión de los procesos críticos</t>
  </si>
  <si>
    <t>Fortalecimiento de los procesos de capacitación e Implementación de las herramientas de política</t>
  </si>
  <si>
    <t>100% de las entidades del sector con modelos / procesos de gestión del conocimiento  institucionalizados</t>
  </si>
  <si>
    <t>Plan formulado</t>
  </si>
  <si>
    <t>Ejecutar las acciones establecidas por cada entidad en el plan de gestión del conocimiento y la innovación</t>
  </si>
  <si>
    <t>Fortalecimiento de la mesa sectorial de gestión del conocimiento</t>
  </si>
  <si>
    <t>formalización del gestor del conocimiento y la innovación en cada entidad</t>
  </si>
  <si>
    <t>Documento que sustente la designación del gestor</t>
  </si>
  <si>
    <t>Desarrollo del talento humano y el liderazgo en el sector educativo</t>
  </si>
  <si>
    <t>Implementación de la ruta de la felicidad</t>
  </si>
  <si>
    <t>100% de las entidades del sector con la ruta de felicidad implementada</t>
  </si>
  <si>
    <t>Ejecutar las acciones establecidas por cada entidad en el plan de implementación de la ruta de la felicidad</t>
  </si>
  <si>
    <t>Gestión del cambio para la formalización laboral</t>
  </si>
  <si>
    <t>100% de las entidades del sector con el plan de formalización de empleo implementado</t>
  </si>
  <si>
    <t>Elaborar e implementar el plan para llevar a cabo la formalización laboral</t>
  </si>
  <si>
    <t>Ejecutar las acciones establecidas por cada entidad en el plan de formalización laboral</t>
  </si>
  <si>
    <t>3 Documentos al año</t>
  </si>
  <si>
    <t>Fortalecimiento de la capacidad de liderazgo</t>
  </si>
  <si>
    <t>Modelo de liderazgo sectorial implermentado</t>
  </si>
  <si>
    <t>Elaborar el plan de intervención sectorial para fortalecer las competencias en liderazgo y trabajo en equipo</t>
  </si>
  <si>
    <t>Ejecutar las acciones establecidas por cada entidad en el plan de intervención sectorial</t>
  </si>
  <si>
    <t>Evaluar el plan de intervención sectorial para fortalecer las competencias en liderazgo y trabajo en equipo</t>
  </si>
  <si>
    <t>Informe de evaluación</t>
  </si>
  <si>
    <t>I TRIMESTRE</t>
  </si>
  <si>
    <t>II TRIMESTRE</t>
  </si>
  <si>
    <t>III TRIMESTRE</t>
  </si>
  <si>
    <t>IV TRIMESTRE</t>
  </si>
  <si>
    <t>1 Documento anual</t>
  </si>
  <si>
    <t>N/A</t>
  </si>
  <si>
    <t>3 actas de mesas sectoriales al año</t>
  </si>
  <si>
    <t>META</t>
  </si>
  <si>
    <t>SI</t>
  </si>
  <si>
    <t>NO</t>
  </si>
  <si>
    <t>Foco de Intervención</t>
  </si>
  <si>
    <t xml:space="preserve">Objetivo </t>
  </si>
  <si>
    <t>Programación Actividades</t>
  </si>
  <si>
    <t>Seguimiento Implementación de Actividades</t>
  </si>
  <si>
    <t xml:space="preserve">Avance cuantitativo </t>
  </si>
  <si>
    <t>% de avance del período</t>
  </si>
  <si>
    <t>Avance descriptivo</t>
  </si>
  <si>
    <t>Reporte validado</t>
  </si>
  <si>
    <t>Observaciones validación</t>
  </si>
  <si>
    <t>Numero de actividades planeadas</t>
  </si>
  <si>
    <t>Leido el avance descriptivo y observada la evidencia en el repositorio de teams, se valida el producto de la actividad " Elaborar el plan de asistencia técnica para la vigencia", por lo anterior sí cumple.</t>
  </si>
  <si>
    <t>Ejecutar las acciones establecidas por cada entidad en el plan de asistencia técnica</t>
  </si>
  <si>
    <t>(Total actividades planeadas / Número actividades ejecutadas) * 100</t>
  </si>
  <si>
    <t>Leido el avance descriptivo y observada la evidencia en el repositorio de teams, se valida el producto de la actividad "Ejecutar las acciones establecidas por cada entidad en el plan de asistencia técnica ", por lo anterior sí cumple.</t>
  </si>
  <si>
    <t>(Total comités planeados/numeros de comités ejecutados)*100</t>
  </si>
  <si>
    <t>Leido el avance descriptivo y observada la evidencia en el repositorio de teams, se valida el producto de la actividad " Acta de comité sectorial", por lo anterior sí cumple.</t>
  </si>
  <si>
    <t>Formular el plan de acción para fortalecer la politica de gestión del conocimiento y la innovación</t>
  </si>
  <si>
    <t>Leido el avance descriptivo y observada la evidencia en el repositorio de teams, se valida el producto de la actividad " Formular el plan de acción para fortalecer la politica de gestión del conocimiento y la innovación", por lo anterior sí cumple.</t>
  </si>
  <si>
    <t>Leido el avance descriptivo y observada la lista de asistencia y la Presentación adjunta como evidencia en el repositorio de teams, se valida el producto de la actividad "Ejecutar las acciones establecidas por cada entidad en el plan de gestión del conocimiento y la innovación ", por lo anterior sí cumple.</t>
  </si>
  <si>
    <t>1 Documento al año</t>
  </si>
  <si>
    <t>100%</t>
  </si>
  <si>
    <t>Leido el avance descriptivo y observada la evidencia en el repositorio de teams, se valida el producto de la actividad " formalización del gestor del conocimiento y la innovación en cada entidad", por lo anterior sí cumple.</t>
  </si>
  <si>
    <t>Leido el avance descriptivo y observada la evidencia en el repositorio de teams, se valida el producto de la actividad " Realizar las mesas sectoriales trimestrales de gestión del conocimiento y la innovación", por lo anterior sí cumple.</t>
  </si>
  <si>
    <t>Leido el avance descriptivo y observada la evidencia en el repositorio de teams, se valida el producto de la actividad "Elaborar el plan de acción que permita implementar la ruta de la felicidad a nivel sectorial".</t>
  </si>
  <si>
    <t>Leido el avance descriptivo y observada la evidencia en el repositorio de teams, se valida el producto de la actividad "Ejecutar las acciones establecidas por cada entidad en el plan de implementación de la ruta de la felicidad ", por lo anterior sí cumple.</t>
  </si>
  <si>
    <t>Leido el avance descriptivo y observada la evidencia en el repositorio de teams, se valida el producto de la actividad "Ejecutar las acciones establecidas por cada entidad en el plan de formalización laboral", por lo anterior sí cumple.</t>
  </si>
  <si>
    <t>Objetivo Transformacional</t>
  </si>
  <si>
    <t>Objetivo Estratégico</t>
  </si>
  <si>
    <r>
      <t xml:space="preserve">Mejorar la gestión y el desempeño del Ecosistema Sectorial en </t>
    </r>
    <r>
      <rPr>
        <b/>
        <sz val="12"/>
        <rFont val="Calibri"/>
        <family val="2"/>
      </rPr>
      <t>calidad del servicio y transparencia</t>
    </r>
    <r>
      <rPr>
        <sz val="12"/>
        <rFont val="Calibri"/>
        <family val="2"/>
      </rPr>
      <t xml:space="preserve">, con un proceso de </t>
    </r>
    <r>
      <rPr>
        <b/>
        <sz val="12"/>
        <rFont val="Calibri"/>
        <family val="2"/>
      </rPr>
      <t>transformación cultural</t>
    </r>
    <r>
      <rPr>
        <sz val="12"/>
        <rFont val="Calibri"/>
        <family val="2"/>
      </rPr>
      <t xml:space="preserve"> que articule las dimensiones y los componentes de la </t>
    </r>
    <r>
      <rPr>
        <b/>
        <sz val="12"/>
        <rFont val="Calibri"/>
        <family val="2"/>
      </rPr>
      <t>gestión estratégica y operativa.</t>
    </r>
  </si>
  <si>
    <t>Fortalecer la gestión institucional de las entidasdes del sector adminisitrativo de educación mediante la implementación de acciones que permitan alcanzar los fines concertados</t>
  </si>
  <si>
    <t>Sí</t>
  </si>
  <si>
    <t>Realizar el seguimiento trimestral</t>
  </si>
  <si>
    <t>Fortalecer a nivel sectorial la política de gestión del conocimiento y la innovación que nos aporte a la solcuicón de retos institucionales y misionales</t>
  </si>
  <si>
    <t>(Total de mesas sectoriales planeadoas/numeros de de mesas sectoriales ejecutadas)*100</t>
  </si>
  <si>
    <t>Eelaborar el plan de acción que permita implementar la ruta de la felicidad a nivel sectorial</t>
  </si>
  <si>
    <t>Leido el avance descriptivo y observada la evidencia en el repositorio de teams, se valida el producto de la actividad "Elaborar el plan de intervención sectorial para fortalecer las competencias en liderazgo y trabajo en equipo", por lo anterior  cumple.</t>
  </si>
  <si>
    <t>Objetivos tácticos</t>
  </si>
  <si>
    <t>Actividades</t>
  </si>
  <si>
    <t>Productos</t>
  </si>
  <si>
    <t>Meta</t>
  </si>
  <si>
    <t>Indicador de Producto</t>
  </si>
  <si>
    <t>Mantener al sector entre los tres primeros lugares en los resultados de la evaluación del desempeño institucional y sectorial que el Departamento Administrativo de la Función Pública mide anualmente, a través del  Formulario Único de Reporte de Avances de la Gestión (FURAG), con base en el Modelo Integrado de Gestión y planeación MIPG</t>
  </si>
  <si>
    <t xml:space="preserve">Movilizar las políticas de gestión y desempeño </t>
  </si>
  <si>
    <t>Realizar la Formulación Plan de Asistencia técnica para la vigencia 2023</t>
  </si>
  <si>
    <t xml:space="preserve">
Formulación plan  de asitencia técnica avalada por el jefe de la oficina de planeación o quien haga sus veces</t>
  </si>
  <si>
    <t>1 documento diligenciado</t>
  </si>
  <si>
    <t>Formato diligenciado del plan de asistencia técnica de cada entidad</t>
  </si>
  <si>
    <t xml:space="preserve">Actividades de asistencia técnica  programadas y avaladas </t>
  </si>
  <si>
    <t>cantidad</t>
  </si>
  <si>
    <t>Durante el mes de febrero de la vigencia 2023, el ICETEX envio mediante correo electronico las necesidades de asistencia tecnica, en 3 politicas del MIPG como lo son Integridad, Gestión de Talento Humano y Defensa Juridica.</t>
  </si>
  <si>
    <t>Realizar y ejecutar las actividades establecidas en el plan de asistencia técnica</t>
  </si>
  <si>
    <t>Informe de asistencia técnica</t>
  </si>
  <si>
    <t>Plan de asistencia técnica 2023 ejecutado</t>
  </si>
  <si>
    <t>Número de asistencias técnicas ejecutadas en el trimestre / número de asistencias ténicas planeadas en cada trimestre</t>
  </si>
  <si>
    <t>Porcentaje</t>
  </si>
  <si>
    <t>Participar en el curso de "Negociación" de la Escuela Corporativa del sector</t>
  </si>
  <si>
    <t xml:space="preserve">Matriz de seguimiento expedida por el Ministerio de Educación Nacional - cursos escuela corporativa </t>
  </si>
  <si>
    <t>Participación de los servidores de Planta provista en el curso  de Negociación</t>
  </si>
  <si>
    <t>Número de servidores de Planta participantes / Total de servidores de Planta Provista de cada entidad</t>
  </si>
  <si>
    <t>Participar en el curso de Accesibilidad web de la Escuela Corporativa del Sector</t>
  </si>
  <si>
    <t>Participación de los servidores de Planta provista en el curso  de Accesibilidad Web</t>
  </si>
  <si>
    <t>Participar en el curso de Gestión Antisoborno de la Escuela Corporativa del Sector</t>
  </si>
  <si>
    <t>Participación de los servidores de Planta provista en el curso  de Negociación Gestión Antisoborno</t>
  </si>
  <si>
    <t>Realizar la traducción a lenguaje claro, guías, formatos, manuales, normas o procedimientos, teniendo en cuenta lineamientos generales establecidos por el Ministerio en el marco de la guía del Departamento Nacional de Planeación</t>
  </si>
  <si>
    <t>Dos (2) documentos traducidos a lenguaje claro por semestre</t>
  </si>
  <si>
    <t>2 documentos</t>
  </si>
  <si>
    <t>2 Documentos traducidos a lenguaje claro</t>
  </si>
  <si>
    <t>1 documento por semestre</t>
  </si>
  <si>
    <t>0</t>
  </si>
  <si>
    <t>1</t>
  </si>
  <si>
    <t>El documento que se tradujo a lenguaje claro, es  "Aprende a leer tu recibo de pago ICETEX", debido que es algunos de los temas más consultados a través de los diferentes canales de atención. Este documento contó con la participación por parte del equipo de comunicaciones, cartera, la Oficina Comercial y de Mercadeo y el grupo estratégico de PQRSD. El documento se generó como un desarrollo interactivo permitiéndole a los grupos de interés  explorar cada una de las partes del recibo de pago y conocer para qué se usan y qué significa su contenido. Este documento esta en la página de la entidad.  https://web.icetex.gov.co/recibo-de-pago</t>
  </si>
  <si>
    <t>Evaluar los resultados del uso de los documentos traducidos a lenguaje claro</t>
  </si>
  <si>
    <t>Formato de evaluación con el respectivo análisis (Encuesta o herramienta que cada entidad defina para la evaluación de cada documento traducido a lenguaje claro)</t>
  </si>
  <si>
    <t>2 informes</t>
  </si>
  <si>
    <t>2 informes con el análisis de la evaluación</t>
  </si>
  <si>
    <t>El documento se evaluó a través de una encuesta la cual consta de 2 secciones. La primera sección cuenta con 4 preguntas, las cuales se busca identificar la información demográfica y la segunda sección que contiene 3 preguntas
referente al entendimiento, impacto visual, ubicación y una cuarta en la cual se desea conocer sugerencias que quieran hacer respecto al contenido de la entidad.
El link dispuesto para el desarrollo de la encuesta es: https://forms.office.com/r/t8AEHpWA3W</t>
  </si>
  <si>
    <t xml:space="preserve">Realizar replicas con los  equipos de trabajo  de la información que se trabaja en la mesa sectorial de conocimiento y demás espacios  sectoriales </t>
  </si>
  <si>
    <t>Informes trimestral de las réplicas realizadas</t>
  </si>
  <si>
    <t>Porcentaje de réplicas realizadas</t>
  </si>
  <si>
    <t xml:space="preserve">Número de réplicas realizadas/ Total de espacios  sectoriales </t>
  </si>
  <si>
    <t>Realizar el plan de trabajo en el marco del diagnostico de los estandares minimos de SGSST (matriz estandarizada)</t>
  </si>
  <si>
    <t>Plan de trabajo</t>
  </si>
  <si>
    <t>1 plan de trabajo</t>
  </si>
  <si>
    <t xml:space="preserve"> Se realizó el plan de trabajo con los s estandares minimos de SGSST (matriz estandarizada), este se encuentra publicado en el portal web de la entidad y fue aprobado y socializado en el Comite Institucional de Gestión y Desempeño</t>
  </si>
  <si>
    <r>
      <t xml:space="preserve">Realizar y/o actualizar el diagnostico de los estandares minimos de SGSST (matriz estandarizada) de la entidad </t>
    </r>
    <r>
      <rPr>
        <b/>
        <sz val="12"/>
        <rFont val="Calibri"/>
        <family val="2"/>
      </rPr>
      <t>que incluya el plan de trabajo de la vigencia implementando las acciones a que haya lugar</t>
    </r>
  </si>
  <si>
    <t>nivel de avance del plan de trabajo establecido de acuerdo al diagnostico de los estandares minimos de la resolución 312 de 2019</t>
  </si>
  <si>
    <t>informe del nivel de avance del plan de trabajo</t>
  </si>
  <si>
    <t>numero de actividades ejecutadas/ total de actividades planeadas</t>
  </si>
  <si>
    <t>porcentje</t>
  </si>
  <si>
    <t>El nivel de avance del plan de trabajo de SST de 45 actividades programadas para el primer trimestre, se realizaron con éxito 44 actividades, con un cumplimiento del 97% de las activdades del trimestre y un avance total del plan de trabajo que cuenta con 260 actividades del 17%</t>
  </si>
  <si>
    <t>Realizar las mesas sectoriales trimestrales de gestión del conocmiento y la innovación</t>
  </si>
  <si>
    <t>Actas de mesas sectroiales</t>
  </si>
  <si>
    <t>Consolidar la gestión del talento humano en las entidsdes del sector para generar valor público</t>
  </si>
  <si>
    <t xml:space="preserve">Leido el avance descriptivo y observada la evidencia en el repositorio de teams, se valida el producto de la actividad "Elaborar e implementar el plan para llevar a cabo la formalización laboral", por lo anterior cumple. </t>
  </si>
  <si>
    <t xml:space="preserve">Leido el avance descriptivo y observada la evidencia en el repositorio de teams, se valida el producto de la actividad "Evaluar el plan de intervención sectorial para fortalecer las competencias en liderazgo y trabajo en equipo", por lo anterior cumple. </t>
  </si>
  <si>
    <t>Leido el avance descriptivo y observada la evidencia en el repositorio de teams, se valida el producto de la actividad "Ejecutar las acciones establecidas por cada entidad en el plan de intervención sectorial", por lo anterior sí cumple.</t>
  </si>
  <si>
    <t>Conforme a los resultados que obtuvo la Unidad en la medición del desempeño institucional, se proyectó el plan de asistencia técnica en el formato establecido por parte del Ministerio de Educación Nacional para su implementación durante la vigencia; adicionalmente, fue remitido a la Subdirección de Desarrollo Organizacional mediante correo electrónico.</t>
  </si>
  <si>
    <t>Actividad ejecutada al 100% en el primer trimestre de 2024</t>
  </si>
  <si>
    <t>De acuerdo con el plan de asistencia técnica propuesto para la vigencia, durante el segundo trimestre se gestionaron asistencias técnicas orientadas a movilizar las siguientes políticas de gestión y desemepeño:
* Gestión de la información estadística 
* Servicio al ciudadano</t>
  </si>
  <si>
    <t>De acuerdo con el plan de asistencia técnica propuesto para la vigencia, durante el tercer trimestre se adelantaron las siguientes asistencias técnicas orientadas a movilizar las siguientes políticas de gestión y desemepeño:
1. El Ministerio de Educación Nacional (MEN) propició dos espacios de gestión del conocimiento y la innovación, asociadas a las buenas prácticas en el marco de la esta política de gestión y desempeño. Estos espaciós se denominaron "Elementos básicos de analítica institucional" e "Investigación social".
2. El contratista que lidera la implementación de la política de gestión de la información estadística en la UApA  finalizó la participación en el curso diseñado por el DANE (lider de la política) y puesto a disposición en la plataforma AprenDANEt ( https://aprendizaje.dane.gov.co/ . El curso tenía como propósito conocer, explorar y adquirir habilidades teórico–prácticas para comprender aspectos conceptuales, técnicos y metodológicos inmersos en la producción de información estadística. Como evidencia, se adjunta el certificado de finalización y aprobación del curso, otorgado al contratista.
Adicionalmente, se informa que se reprogramaron tres capacitaciones para el cuato trimestre de 2024, teniendo en cuenta la disponibilidad del Departamento Administrativo de la Función Pública y el Ministerio de Hacienda y Crédito Público, así:
* Políticas de participación ciudadana:  03 de octubre
* Política de racionalización de trámites: 17 de octubre
 *Política gestión presupuestal y eficiencia del gasto público: Pendiente programación</t>
  </si>
  <si>
    <t xml:space="preserve">De acuerdo con el plan de asistencia técnica propuesto para la vigencia, durante el cuarto trimestre se realizaron las siguientes capacitaciones en articulación con el Departamento Administrativo de la Función Pública - DAFP:
 * Política de participación ciudadana y política de servicio al ciudadano, realizada el 03 de octubre de 2024 
*Política de racionalización de trámites, realizada el 17 de octubre de 2024 </t>
  </si>
  <si>
    <t xml:space="preserve">El 07 de marzo se participó en la primer sesión del Comité Sectorial de Gestión y Desempeño, a través del cual se llevó a cabo lo siguiente:
* Presentación cierre de vigencia 2023 (Plan de Acción Sectorial.
* Presentación desagregación por trimestres (Plan de Acción Sectorial).
* Plan de asistencia técnica propuesto por cada entidad.
*Presentación Plan de Trabajo (Ruta de la felicidad y fortalecer las competencias en liderazgo y trabajo en equipo).
* Presentación del estado de la formalización laboral.
</t>
  </si>
  <si>
    <t>El Ministerio de Educación Nacional realizará el reporte de esta actividad, por tratarse del Comité Sectorial de Gestión y Desempeño.</t>
  </si>
  <si>
    <t>El 13 de agosto se participó en sesión del Comité Sectorial de Gestión y Desempeño, a través del cual se llevó a cabo lo siguiente:
*Presentación cumplimiento del segundo trimestre plan de acción sectorial.
*Presentación resultados FURAG – Compromisos plan de mejoramiento en las políticas de gestión y desempeño
*Presentación ejecución presupuestal</t>
  </si>
  <si>
    <t>El 25 de octubre de 2024, la Unidad participó en el Comité Sectorial de Gestión y Desempeño, convocado por el Ministerio de Educación Nacional para realizar seguimiento a los siguientes temas: 
1. Cumplimiento del tercer trimestre plan de acción sectorial.
2. Presentación ejecución presupuestal
3. Estado de la formalización laboral
4. Avance recomendaciones FURAG</t>
  </si>
  <si>
    <t>De acuerdo con los resultados que obtuvo la Unidad en la medición del desemepeño institucional, se formuló el plan de acción para fortalecer la política de gestión del conocimiento y la innovación</t>
  </si>
  <si>
    <t xml:space="preserve">Durante el segundo trimestre se avanzó en la ejecución de las siguientes actividades del plan de acción de gestión del conocimiento:
*Actividad: Realizar una capacitación sobre el análisis y procesamiento de la matrícula reportada por las ETC en el SIMAT: en el mes de abril se realizó la capacitación sobre la información que procesa la UApA con base en los datos cargados por las ETC en el SIMAT. Como evidencia se tiene citación a la reunión, fotos de la reunión y las listas de asistencia a la capacitación.   
*Actividad: Gestionar una capacitación con el DAFP, líder de la política, para difundir la gestión del conocimiento en la UApA: En el mes de junio se desarrolló la capacitación sobre conceptos básicos y ruta de implementación política de gestión del conocimiento (GESO+I). Como evidencia se tiene citación a la reunión, pantallazos de la reunión virtual y las listas de asistencia a la capacitación. 
*Actividad: Participar en los encuentros sobre los retos en alimentos nutricionales e innovación social - Compensar y Secretaría de Educación de Bogotá: La Subdirección de Análisis, Calidad e Innovación (SACI) de la UApA ha participado en las sesiones sobre superalimentos, las cuales se llevaron a cabo los días 19 de marzo del 2024, 2 y 9 de abril de 2024. Como evidencia se tienen las grabaciones y el tablero de ideas desarrollado en la sesión del 9 de abril.  </t>
  </si>
  <si>
    <t xml:space="preserve">Durante el tercer trimestre se avanzó en la ejecución del plan de acción de gestión del conocimiento y la innovación en las siguientes actividades:
*Actividad: Incluir en el mapa de riesgos de la entidad el riesgo asociado a la fuga de conocimiento: en el trimestre se realizaron mesas de trabajo para definir el riesgo que se incluirá en la matriz de riesgos de la entidad. Esta propuesta fue remitida a la líder del proceso para su revisión y aprobación, de tal forma que en el Comité Institucional de Gestión y Desempeño en el cual se apruebe la matriz de riesgos de la entidad quede incorporado formalmente el riesgo de gestión del conocimiento y la innovación.
*Actividad: Albergar en SharePoint los manuales del ecosistema SiPAE para consulta de todos los colaboradores de la UApA: en el tercer trimestre se creó el repositorio en Sharepoint de los manuales del ecosistema SiPAE, cumpliendose de esta manera la actividad programada.
Dificultades
*Actividad: Participar en los encuentros sobre los retos en alimentos nutricionales e innovación social - Compensar y Secretaría de Educación de Bogotá: en el tercer trimestre no hubo avances en esta actividad y es probable que no se desarrollen más encuentros en lo que queda de la vigencia 2024, ya que la Secretaría de Educación Distrital y Compensar no han programado nuevos espacios. En consecuencia, de los 5 encuentros programados para esta actividad solo se lograron 3 que se reportaron en el segundo trimestre. </t>
  </si>
  <si>
    <t>Leido el avance descriptivo y revisadas las evidencias en teams,  se valida el producto de la actividad "Ejecutar las acciones establecidas por cada entidad en el plan de gestión del conocimiento y la innovación ", por lo anterior sí cumple.</t>
  </si>
  <si>
    <t xml:space="preserve">De acuerdo con el plan de acción formulado para la vigencia 2024, se logró el cumplimiento total de 3 de las 5 actividades propuestas y reportadas en trimestres anteriores; por otro lado, se avanzó parcialmente en las siguientes 2 actividades:
1. Incluir en el mapa de riesgos de la entidad el riesgo asociado a la fuga de conocimiento: Se avanzó en la documentación del riesgo; sin embago, se encuentra pendiente de visto bueno por parte del líder del proceso para aprobación por parte del Comité Institucional de Gestión y Desempeño.
2. Participar en los encuentros sobre los retos en alimentos nutricionales e innovación social - Compensar y Secretaría de Educación de Bogotá: De los 5 encuentros programados se logró la participación en 3 de ellos, los cuales se reportaron en el segundo trimestre. Durante el cuarto trimestre, no se presenta avance, toda vez que, Compensar y la Secretaría de Educación de Bogotá no convocaron a dichos espacios.
De acuerdo con lo anterior, la Unidad identificó e implementó en el marco de un plan de mejoramiento, las siguientes acciones, para fortalecer la política de gestión del conocimiento y la innovación:
1. Realizar la documentación de lecciones aprendidas y buenas prácticas.
2. Incluir a grupos de valor en los procesos de ideación de la entidad en el 2024
3. Elaborar los inventarios de conocimiento tácito y explícito
4. Incorporar en el manual de funciones funciones asociadas al el Modelo Integrado de Planeación y Gestión (MIPG). 
5. Socializar al interior de la Unidad lineamientos relacionados con la politica de gestiónd el conocimiento y la innovación
</t>
  </si>
  <si>
    <t xml:space="preserve">El Asesor de Planeación de la Unidad mediante circular interna No. 19 de 2024 la Unidad, realizó la designación formal del gestor del conocimiento y la innovación para la entidad. </t>
  </si>
  <si>
    <t xml:space="preserve">El 06 de junio del año en curso se adelantó mesa sectorial de gestión y desemepeño, convocada por la Subdirección de Desarrollo Organizacional del Ministerio de Educación Nacional, con el fin de tratar la siguiente agenda:
*Presentación de los gestores del conocimiento y la innovación de las EAV
*Conformación de la mesa sectorial de gestión del conocimiento 
*Resultados de la medición de la política de gestión y desemepeño
*Lineamientos plan de trabajo mesa sectorial de gestión y desempeño
</t>
  </si>
  <si>
    <t>El 5 de julio de 2024 la UApA participó en la mesa sectorial de gestión del conocimiento convocada por el Ministerio de Educación Nacional, en la cual se socializaron conceptos básicos sobre esta política de gestión y desempeño, los ejes que la componen y la importancia de la gestión del conocimiento y la innovación en el sector público.</t>
  </si>
  <si>
    <t>El 25 de octubre de 2024 la Unidad participó en la mesa sectorial de gestión del conocimiento convocada por el Ministerio de Educación Nacional, en la cual se adelantaron los siguientes talleres: 
1. Pensamiento sistémico y entendimiento del problema
2. Gestión de experiencias</t>
  </si>
  <si>
    <t>La Unidad a tráves de la política de Gestión Estratégica del Talento Humano, estableció actividades para la implementación de la ruta de la felicidad, como una herramienta conceptual y metodológica que permita crear, mantener y mejorar las condiciones que favorezcan el bienestar de los servidores públicos, para elevar sus niveles de satisfacción, eficacia y eficiencia, mediante la ejecución de las siguientes rutas:
Ruta para mejorar el entorno físico
Ruta equilibrio con la vida familiar
Ruta salario emocional
Ruta innovación con pasión
En atención a los lineamientos establecidos por el Ministerio de Educación Nacional se elaboró y remitió un plan a la Subdirección de Desarrollo Organizacional (enlace Ana Yamile Suarez Rodríguez) con la línea estrategica de la UApA para la ejecución de estas rutas, partiendo de los planes adoptados por la Unidad para la vigencia 2024.</t>
  </si>
  <si>
    <t>En el marco de las actividades programadas en el Plan de Acción Sectorial, y conforme a lo solicitado en la mesa de trabajo por el Ministerio de Educación Nacional, se remitió el 24 de abril de 2024, el Plan de Ruta de la Felicidad ajustado con el cronograma de las actividades.</t>
  </si>
  <si>
    <t>En el marco de las actividades programadas en el Plan de Acción Sectorial, y conforme a lo solicitado en la mesa de trabajo por el Ministerio de Educación Nacional, el 12 de septiembre se hizó seguimiento al Plan de Ruta de la Felicidad, para revisión de las actividades realizadas.</t>
  </si>
  <si>
    <r>
      <rPr>
        <sz val="12"/>
        <color rgb="FF000000"/>
        <rFont val="Calibri"/>
        <family val="2"/>
      </rPr>
      <t xml:space="preserve">Actividad no programada para reporte en el primer trimestre; sin embargo, se informa lo siguiente:
En el marco de la ejecución del Plan Estratégico de Talento Humano para la vigencia 2024, la UApA ha avanzado en la ejecución de Rutas establecidas con el desarrollo de las siguientes actividades:
</t>
    </r>
    <r>
      <rPr>
        <b/>
        <sz val="12"/>
        <color rgb="FF000000"/>
        <rFont val="Calibri"/>
        <family val="2"/>
      </rPr>
      <t>• Ruta para mejorar el entorno físico:</t>
    </r>
    <r>
      <rPr>
        <sz val="12"/>
        <color rgb="FF000000"/>
        <rFont val="Calibri"/>
        <family val="2"/>
      </rPr>
      <t xml:space="preserve"> se diseñó el cronograma de actividades de bienestar, se adelantó jornada entrega de cédulas, imposición ceniza, atenciones individuales compensar y FNA, charla sistema general de pensiones régimen prima media RPM e historia laboral COLPENSIONES, día de la mujer, aniversario UAPA, día del hombre, feria de vivienda FNA – visita oficina móvil compensar/atenciones individuales compensar y FNA, promoción y prevención de la salud y capacitación virtual sala amiga de la familia lactante.
•</t>
    </r>
    <r>
      <rPr>
        <b/>
        <sz val="12"/>
        <color rgb="FF000000"/>
        <rFont val="Calibri"/>
        <family val="2"/>
      </rPr>
      <t xml:space="preserve">Ruta equilibrio con la vida familiar: </t>
    </r>
    <r>
      <rPr>
        <sz val="12"/>
        <color rgb="FF000000"/>
        <rFont val="Calibri"/>
        <family val="2"/>
      </rPr>
      <t xml:space="preserve"> Día de la familia, horarios flexibles.  De acuerdo con lo previsto en el artículo 5 de la Ley 1857 de 2017, se concederá a los servidores públicos (1) día de jornada laboral semestral para que compartan con su familia. 
•</t>
    </r>
    <r>
      <rPr>
        <b/>
        <sz val="12"/>
        <color rgb="FF000000"/>
        <rFont val="Calibri"/>
        <family val="2"/>
      </rPr>
      <t>Ruta salario emocional:</t>
    </r>
    <r>
      <rPr>
        <sz val="12"/>
        <color rgb="FF000000"/>
        <rFont val="Calibri"/>
        <family val="2"/>
      </rPr>
      <t xml:space="preserve"> Día de descanso por celebración de cumpleaños, alianzas estratégicas como Juan Valdez 10% de descuento en productos alimentos y bebidas, Ramo 15% de descuento, visita productos Ana María 20% de descuento, visita Teatro Nacional 15% de descuento, alianza Mac Donald´s descuento 10% y alianza TIME SPA 40% de descuento.
•</t>
    </r>
    <r>
      <rPr>
        <b/>
        <sz val="12"/>
        <color rgb="FF000000"/>
        <rFont val="Calibri"/>
        <family val="2"/>
      </rPr>
      <t>Ruta innovación con pasión:</t>
    </r>
    <r>
      <rPr>
        <sz val="12"/>
        <color rgb="FF000000"/>
        <rFont val="Calibri"/>
        <family val="2"/>
      </rPr>
      <t xml:space="preserve"> Se remitió a los servidores públicos provisionales y de libre nombramiento y remoción, la solicitud para los acuerdos de gestión y la evaluación de desempeño, se ejecutaron actividades de apropiación del código de integridad a través de la jornada denominada "vacuna de la integridad". Así mismo, se socializó la Resolución Código de Integridad UApA, con los dos nuevos valores adoptados: Empatía y Trabajo en equipo, y se realizó el lanzamiento del concurso de código de integridad “Aliméntate de integridad”.</t>
    </r>
  </si>
  <si>
    <t xml:space="preserve">
En el marco de la ejecución del Plan Estratégico de Talento Humano para la vigencia 2024, la UApA ha avanzado en la ejecución de rutas establecidas con el desarrollo de las siguientes actividades:
Ruta para mejorar el entorno físico:
1. Nuestro buen trato (Campaña de Buen Trato) 
2. Visita atenciones individuales Colpensiones
3. Taller virtual de prepensionados Colpensiones
4. Atenciones individuales Compensar y FNA
5. Visita atenciones individuales Fondo de Pensión Protección
6. Dia de la secretaria y secretario
7. Visita atenciones individuales Colpensiones
8. Dia de la madre
9. Atenciones individuales Compensar y FNA
10. Feria de emprendimiento
11. Campaña bienestar a la carta
12. Día del padre
13. Prepensionados
14. Polla Copa América
15. Día del Servidor Público
16. 3er Encuentro deportivo del Sector Administrativo de Educación
17. Día del orgullo y la diversidad
Ruta equilibrio con la vida familiar: 
1. Dia de la familia (Se otorga el día corte Primer Semestre) y Horarios Flexibles
Ruta salario emocional:
1. Dia de celebración por cumpleaños (Se otorga el día)
2. Alianza estratégica visita productos Ana María
Ruta innovación con pasión:
1.Código de Integridad - Globos de la integridad y test de percepción integridad
</t>
  </si>
  <si>
    <r>
      <rPr>
        <sz val="12"/>
        <color rgb="FF000000"/>
        <rFont val="Calibri"/>
        <family val="2"/>
      </rPr>
      <t xml:space="preserve">En el marco de la ejecución del Plan Estratégico de Talento Humano para la vigencia 2024, la UApA ha avanzado en la ejecución de rutas establecidas con el desarrollo de las siguientes actividades:
</t>
    </r>
    <r>
      <rPr>
        <b/>
        <sz val="14"/>
        <color rgb="FF000000"/>
        <rFont val="Calibri"/>
        <family val="2"/>
      </rPr>
      <t xml:space="preserve">
</t>
    </r>
    <r>
      <rPr>
        <b/>
        <sz val="12"/>
        <color rgb="FF000000"/>
        <rFont val="Calibri"/>
        <family val="2"/>
      </rPr>
      <t xml:space="preserve">Ruta para mejorar el entorno físico:
</t>
    </r>
    <r>
      <rPr>
        <sz val="12"/>
        <color rgb="FF000000"/>
        <rFont val="Calibri"/>
        <family val="2"/>
      </rPr>
      <t xml:space="preserve">
- Vacaciones recreativas Hijos(as) servidores públicos
- Carrera de Atletismo Compensar
- Día del Conductor - Charla de Seguridad Vial
- Visita atenciones individuales Compensar, Colpensiones y Fondo Nacional del Ahorro
- Charla Semana Mundial de la Lactancia Materna
-  Intervención de Clima Organizacional
- Taller de Habilidades Blandas - Carrera de Observación
- Entrega Uniformes y Entrenamientos Juegos de la Función Pública
- Día del Amor y la Amistad
- Entrega elementos deportivos
- Inauguración de los juegos de la Función Pública
- Visita atenciones individuales Compensar, Colpensiones Fondo Nacional del Ahorro y Protección
</t>
    </r>
    <r>
      <rPr>
        <b/>
        <sz val="14"/>
        <color rgb="FF000000"/>
        <rFont val="Calibri"/>
        <family val="2"/>
      </rPr>
      <t xml:space="preserve">
</t>
    </r>
    <r>
      <rPr>
        <b/>
        <sz val="12"/>
        <color rgb="FF000000"/>
        <rFont val="Calibri"/>
        <family val="2"/>
      </rPr>
      <t xml:space="preserve">Ruta equilibrio con la vida familiar:
</t>
    </r>
    <r>
      <rPr>
        <sz val="12"/>
        <color rgb="FF000000"/>
        <rFont val="Calibri"/>
        <family val="2"/>
      </rPr>
      <t xml:space="preserve">
- Dia de la Familia (Se otorga el día corte tercer trimestre) y Horarios Flexibles
</t>
    </r>
    <r>
      <rPr>
        <b/>
        <sz val="14"/>
        <color rgb="FF000000"/>
        <rFont val="Calibri"/>
        <family val="2"/>
      </rPr>
      <t xml:space="preserve">
</t>
    </r>
    <r>
      <rPr>
        <b/>
        <sz val="12"/>
        <color rgb="FF000000"/>
        <rFont val="Calibri"/>
        <family val="2"/>
      </rPr>
      <t xml:space="preserve">Ruta salario emocional:
</t>
    </r>
    <r>
      <rPr>
        <sz val="12"/>
        <color rgb="FF000000"/>
        <rFont val="Calibri"/>
        <family val="2"/>
      </rPr>
      <t xml:space="preserve">
- Dia de celebración por cumpleaños (Se otorga el día)
- Alianza estratégica visita Teatro Nacional
</t>
    </r>
    <r>
      <rPr>
        <b/>
        <sz val="12"/>
        <color rgb="FF000000"/>
        <rFont val="Calibri"/>
        <family val="2"/>
      </rPr>
      <t xml:space="preserve">
Ruta innovación con pasión:
</t>
    </r>
    <r>
      <rPr>
        <sz val="12"/>
        <color rgb="FF000000"/>
        <rFont val="Calibri"/>
        <family val="2"/>
      </rPr>
      <t xml:space="preserve">
- Sensibilización Código de Integridad - Helados de la Integridad</t>
    </r>
  </si>
  <si>
    <t xml:space="preserve">De acuerdo con el Plan Estratégico de Talento Humano para la vigencia 2024, la Unidad avanzó en la ejecución de las siguientes actividades en el marco de la ruta de la felicidad:
Ruta para mejorar el entorno físico:
- Vacaciones recreativas hijos(as) servidores públicos
- Rumbaterapia
- Visita atenciones individuales Compensar, Colpensiones, Protección y Fondo Nacional del Ahorro
- Halloween servidores
- Inicio a la navidad
- Novenas navideñas 
- Visita atenciones individuales Compensar, Colpensiones Fondo Nacional del Ahorro y Protección
- Cierre de gestión 
- Capacitación realizada taller de team cooking
- Plataforma bienestar a la carta 
Ruta equilibrio con la vida familiar:
- Dia de la familia (Se otorga el día corte cuarto trimestre) y Horarios Flexibles
- Halloween hijos de servidores 
Ruta salario emocional:
- Dia de celebración por cumpleaños (Se otorga el día)
Ruta innovación con pasión:
- Capacitación integridad y gestión preventiva conflicto de intereses DAFP 
- Capacitación socialización conflictos de intereses y código de integridad </t>
  </si>
  <si>
    <t>La Unidad conforme a la política de Gestión Estratégica del Talento Humano, estableció las actividades para la implementación del plan de vacantes y previsión de recursos humanos, a través del cual definió como línea estrategica, articular con la Alta Dirección las acciones requeridas para la implementación del proyecto de formalización laboral. En atención a los lineamientos establecidos por el MEN, se presenta el cronograma de trabajo para la ejecución del Proyecto de Formalización Laboral y Rediseño Institucional.
Conforme a la programación del plan anual de vacantes y provisión de recursos humanos, se adelantaron (4) mesas de trabajo con el MEN, en las cuales se adelantó la revisión y aprobación del Estudio Técnico de Formalización y Rediseño Institucional, el proyecto de modificación de la Estructura de la Unidad, el proyecto de modificación de la planta de personal permanente y el proyecto de creación de la planta temporal de la Unidad.</t>
  </si>
  <si>
    <t>La Unidad realizó la presentación al Ministerio de Educación Nacional de la versión final del proyecto de rediseño institucional y formalización laboral, contenido en el Estudio Técnico  y (21) anexos complementarios, del cual recibió por parte del asesor de la Subdirección de Desarrollo Organizacional del MEN la aprobación para radicación formal e inicio de trámites ante el DAPRE.</t>
  </si>
  <si>
    <t>La Unidad el 30/08/2024 realizó presentación al Departamento Administrativo de la Función Pública – DAPRE el proyecto de rediseño institucional y formalización laboral, contenido en el resumen ejecutivo de la propuesta y (4) anexos complementarios. Así mismo, recibidas las observaciones presentadas por el DAPRE, el 25/09/2024 remitió alcance al resumen ejecutivo de la propuesta con (3) anexos complementarios, en el marco del cumplimiento al paso No. 2 Autorización inicio de tramite establecido en la Circular 100-011 de 2023.</t>
  </si>
  <si>
    <t>El 01 de noviembre de 2024 la Unidad realizó la presentación del proyecto de rediseño institucional y formalización laboral al Departamento Nacional de Planeación, contenido en la autorización de la cabeza de sector (MEN), resumen ejecutivo de la propuesta y su justificación, análisis y costos de la propuesta planta permanente y temporal, alineación con el Plan Nacional de Desarrollo, autorización inicio de trámite DAPRE, comunicación cuota de inversión 2025 y el soporte de la solicitud de actualización del proyecto de inversión al DNP.</t>
  </si>
  <si>
    <t xml:space="preserve">La Unidad a tráves de la política de Gestión Estratégica del Talento Humano, elaboró y público el Plan de Bienestar social y el plan institucional de capacitación, incorporando actividades para fortalecer las competencias en liderazgo y trabajo en equipo. Dentro de estas actividades, socializó la Resolución Código de Integridad UApA, con los dos nuevos valores adoptados: Empatía y Trabajo en equipo. Así mismo, proyectó el cronograma con la programación de actividades de capacitación (conocimiento, habilidades y actividades) a ejecutar en la vigencia 2024, partiendo de los resultados de las encuestas diagnóstico de necesidades y presupuesto asignado. </t>
  </si>
  <si>
    <t>Dentro de las actividades a realizar dentro del Plan de Bienestar social y el Plan Institucional de Capacitación, se incorporaron actividades para fortalecer las competencias en liderazgo y trabajo en equipo. Dentro de estas actividades encontramos:
1. Capacitación realizada:  Habilidades de comunicación
Fecha de la actividad:  9/05/2024
Objetivo de la capacitación: Fortalecer las habilidades blandas y técnicas de los participantes, con el fin de mejorar su comunicación, generando redes de trabajo al interior de los equipos y en la Entidad.
Descripción y balance de la capacitación (como se llevó a cabo): Participaron 12 servidores públicos de la Unidad de manera presencial, con una intensidad horaria de la capacitación de 1 hora y 30 minutos, donde se abordaron las siguientes temáticas:
•	La comunicación, herramienta imprescindible para la armonía en los equipos de trabajo.
•	Escucha activa.
•	Lenguaje no verbal.
Presupuesto ejecutado por actividad: $1.044.000
2. Capacitación realizada:  Resolución de Problemas o Conflictos
Fecha de la actividad:  27/05/2024
Objetivo de la capacitación:  Desarrollar habilidades efectivas para el abordaje y solución de conflictos, a través del entendimiento conceptual, la valoración positiva de las diferencias y el análisis situacional para implementar diferentes estrategias.
Descripción y balance de la capacitación (como se llevó a cabo): Participaron 5 servidores públicos de la Unidad de manera presencial, con una intensidad horaria de la capacitación de 1 hora y 30 minutos, donde se abordaron las siguientes temáticas:
•	Conflictos: Abordaje conceptual.
•	Las diferencias y el conflicto: Somos diferentes, solo acéptalo y aprovéchalo.
•	Análisis situacional: ¿cómo soluciono un conflicto?
Presupuesto ejecutado por actividad: $1.044.000</t>
  </si>
  <si>
    <t>En el marco de la ejecución del Plan Estratégico de Talento Humano para la vigencia 2024, la UApA ha avanzado en la ejecución de las siguientes actividades para fortalecer las competencias en liderazgo y trabajo en equipo:
- Intervención de Clima Organizacional (variables a trabajar liderazgo, comunicación y trabajo en equipo)
- Taller de Habilidades Blandas - Carrera de Observación (Retos en Equipos), fortalecer en los distintos grupos de la entidad la habilidad para trabajar en equipo, liderazgo y la comunicación asertiva.
- Autoliderazgo</t>
  </si>
  <si>
    <t>En el marco de la ejecución del Plan Estratégico de Talento Humano para la vigencia 2024, se adelantó la siguiente actividad, para fortalecer las competencias en liderazgo y trabajo en equipo:
* Taller de Team Cooking
- Fecha de la actividad:  06/12/2024 
- Objetivo de la capacitación: Involucrar a los participantes de la UAPA a construir en equipo desde la integración, el liderazgo particular, maximizando los niveles de comunicación, sinergia y generación de resultados, a través de una experiencia de cocina.</t>
  </si>
  <si>
    <t>Se presenta informe de las actividades adelantadas en el marco de la intervención sectorial para fortalecer las competencias en liderazgo y trabajo en equipo, las evaluaciones del plan se programan para el iv trimestre de la vigencia 2024.</t>
  </si>
  <si>
    <t xml:space="preserve">Durante el 18 al 22 de noviembre de 2024, se aplicó encuesta dirigida a los servidores públicos de la Unidad, con el fin de conocer el nivel de satisfacción respecto a las actividades realizadas en temas de bienestar, capacitación y seguridad y salud en el trabajo, las cuales buscaban fortalecer las competencias, liderazgo y trabajo en equipo. </t>
  </si>
  <si>
    <t>DIMENSION O EJE MIPG</t>
  </si>
  <si>
    <t>OBJETIVO ESTRATÉGICO</t>
  </si>
  <si>
    <t>PROGRAMA</t>
  </si>
  <si>
    <t>PERTENECE AL TABLERO DE LA MINISTRA</t>
  </si>
  <si>
    <t xml:space="preserve">ACTIVIDADES  </t>
  </si>
  <si>
    <t xml:space="preserve"> INDICADOR DE PRODUCTO </t>
  </si>
  <si>
    <t>UNIDAD DE MEDIDA</t>
  </si>
  <si>
    <t>FECHA DE EJECUCIÓN</t>
  </si>
  <si>
    <t>RECURSOS REQUERIDOS</t>
  </si>
  <si>
    <t>FECHA DE INICIO</t>
  </si>
  <si>
    <t>FECHA FINAL</t>
  </si>
  <si>
    <t>PRESUPUESTO ASIGNADO FUNCIONAMIENTO (EN PESOS)</t>
  </si>
  <si>
    <t>PRESUPUESTO ASIGNADO INVERSIÓN (EN PESOS)</t>
  </si>
  <si>
    <t>SI ES INVERSIÓN, NOMBRE DEL PROYECTO</t>
  </si>
  <si>
    <t>FINANCIEROS APORTADOS POR OTRAS ENTIDADES Y POR GESTIONAR (EN PESOS)</t>
  </si>
  <si>
    <t>FÍSICOS Y HUMANOS</t>
  </si>
  <si>
    <t xml:space="preserve">Direccionamiento estratégico y planeación </t>
  </si>
  <si>
    <t>Mejorar los resultados en lenguajes, ciencias y matemáticas, medidos por pruebas estandarizadas</t>
  </si>
  <si>
    <t>Presupuesto de Funcionamiento</t>
  </si>
  <si>
    <t>Gestión con valores para Resultados</t>
  </si>
  <si>
    <t>Brindar acceso con calidad a la educación superior</t>
  </si>
  <si>
    <t>ASISTENCIA A COMUNIDADES INDIGENAS A TRAVES DEL FONDO DE CREDITOS CONDONABLES ALVARO ULCUE - PNR REGION NACIONAL - ICETEX</t>
  </si>
  <si>
    <t xml:space="preserve">Evaluación de Resultados </t>
  </si>
  <si>
    <t>Transformar y fortalecer la gestión y la cultura institucional</t>
  </si>
  <si>
    <t>CREDITO EDUCATIVO PARA SOSTENIMIENTO DIRIGIDO A PROFESIONALES QUE CURSEN ESPECIALIZACIONES EN EL AREA DE SALUD -ICETEX.</t>
  </si>
  <si>
    <t xml:space="preserve">Talento Humano </t>
  </si>
  <si>
    <t>Otro</t>
  </si>
  <si>
    <t>MEJORAMIENTO DE LA CALIDAD DE LA EDUCACION PREESCOLAR, BASICA Y MEDIA.</t>
  </si>
  <si>
    <t xml:space="preserve">Información y Comunicación </t>
  </si>
  <si>
    <t>ASISTENCIA TECNICA Y ASESORIA PARA EL FORTALECIMIENTO DE LOS PROCESOS DE PLANEACION, DESCENTRALIZACION Y REORGANIZACION DEL SECTOR EDUCATIVO.</t>
  </si>
  <si>
    <t xml:space="preserve">Gestión del Conocimiento y la Innovación </t>
  </si>
  <si>
    <t>AMPLIACION DE LA COBERTURA EN LA EDUCACION SUPERIOR</t>
  </si>
  <si>
    <t>Control Interno</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</si>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</sst>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_ &quot;$&quot;\ * #,##0.00_ ;_ &quot;$&quot;\ * \-#,##0.00_ ;_ &quot;$&quot;\ * &quot;-&quot;??_ ;_ @_ "/>
    <numFmt numFmtId="165" formatCode="_ * #,##0.00_ ;_ * \-#,##0.00_ ;_ * &quot;-&quot;??_ ;_ @_ "/>
  </numFmts>
  <fonts count="22" x14ac:knownFonts="1">
    <font>
      <sz val="10"/>
      <name val="Arial"/>
    </font>
    <font>
      <b/>
      <sz val="8"/>
      <name val="Arial"/>
      <family val="2"/>
    </font>
    <font>
      <sz val="10"/>
      <name val="Arial"/>
      <family val="2"/>
    </font>
    <font>
      <sz val="10"/>
      <name val="Arial"/>
      <family val="2"/>
    </font>
    <font>
      <sz val="8"/>
      <name val="Verdana"/>
      <family val="2"/>
    </font>
    <font>
      <sz val="12"/>
      <name val="Calibri"/>
      <family val="2"/>
    </font>
    <font>
      <sz val="10"/>
      <name val="Arial"/>
      <family val="2"/>
    </font>
    <font>
      <b/>
      <sz val="28"/>
      <color rgb="FFFFFFFF"/>
      <name val="Calibri"/>
      <family val="2"/>
    </font>
    <font>
      <sz val="12"/>
      <color theme="0"/>
      <name val="Calibri"/>
      <family val="2"/>
    </font>
    <font>
      <sz val="12"/>
      <name val="Arial"/>
      <family val="2"/>
    </font>
    <font>
      <b/>
      <sz val="12"/>
      <color rgb="FFFFFFFF"/>
      <name val="Calibri"/>
      <family val="2"/>
    </font>
    <font>
      <b/>
      <sz val="12"/>
      <name val="Calibri"/>
      <family val="2"/>
    </font>
    <font>
      <b/>
      <sz val="14"/>
      <color rgb="FFFFFFFF"/>
      <name val="Calibri"/>
      <family val="2"/>
    </font>
    <font>
      <sz val="12"/>
      <color rgb="FF000000"/>
      <name val="Calibri"/>
      <family val="2"/>
    </font>
    <font>
      <sz val="14"/>
      <name val="Calibri"/>
      <family val="2"/>
    </font>
    <font>
      <sz val="14"/>
      <color rgb="FF000000"/>
      <name val="Calibri"/>
      <family val="2"/>
    </font>
    <font>
      <b/>
      <sz val="12"/>
      <color rgb="FF444444"/>
      <name val="Calibri"/>
      <family val="2"/>
      <charset val="1"/>
    </font>
    <font>
      <sz val="11"/>
      <name val="Calibri"/>
      <family val="2"/>
    </font>
    <font>
      <u/>
      <sz val="10"/>
      <color theme="10"/>
      <name val="Arial"/>
      <family val="2"/>
    </font>
    <font>
      <b/>
      <sz val="12"/>
      <color rgb="FF000000"/>
      <name val="Calibri"/>
      <family val="2"/>
    </font>
    <font>
      <b/>
      <sz val="14"/>
      <color rgb="FF000000"/>
      <name val="Calibri"/>
      <family val="2"/>
    </font>
    <font>
      <sz val="12"/>
      <color rgb="FF000000"/>
      <name val="Calibri"/>
    </font>
  </fonts>
  <fills count="1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rgb="FFFFFFFF"/>
        <bgColor rgb="FF000000"/>
      </patternFill>
    </fill>
    <fill>
      <patternFill patternType="solid">
        <fgColor rgb="FF538DD5"/>
        <bgColor rgb="FF000000"/>
      </patternFill>
    </fill>
    <fill>
      <patternFill patternType="solid">
        <fgColor theme="0"/>
        <bgColor indexed="64"/>
      </patternFill>
    </fill>
    <fill>
      <patternFill patternType="solid">
        <fgColor rgb="FFF42F63"/>
        <bgColor rgb="FF000000"/>
      </patternFill>
    </fill>
    <fill>
      <patternFill patternType="solid">
        <fgColor theme="0"/>
        <bgColor rgb="FF000000"/>
      </patternFill>
    </fill>
    <fill>
      <patternFill patternType="solid">
        <fgColor rgb="FF92D050"/>
        <bgColor indexed="64"/>
      </patternFill>
    </fill>
    <fill>
      <patternFill patternType="solid">
        <fgColor rgb="FF3366CC"/>
        <bgColor rgb="FF000000"/>
      </patternFill>
    </fill>
    <fill>
      <patternFill patternType="solid">
        <fgColor rgb="FFE7EFF9"/>
        <bgColor rgb="FF000000"/>
      </patternFill>
    </fill>
    <fill>
      <patternFill patternType="solid">
        <fgColor theme="5" tint="-0.249977111117893"/>
        <bgColor rgb="FF000000"/>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diagonal/>
    </border>
    <border>
      <left style="hair">
        <color auto="1"/>
      </left>
      <right style="hair">
        <color auto="1"/>
      </right>
      <top/>
      <bottom style="hair">
        <color auto="1"/>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top style="hair">
        <color indexed="64"/>
      </top>
      <bottom/>
      <diagonal/>
    </border>
    <border>
      <left/>
      <right/>
      <top/>
      <bottom style="hair">
        <color indexed="64"/>
      </bottom>
      <diagonal/>
    </border>
    <border>
      <left/>
      <right style="thin">
        <color auto="1"/>
      </right>
      <top/>
      <bottom style="hair">
        <color indexed="64"/>
      </bottom>
      <diagonal/>
    </border>
    <border>
      <left/>
      <right/>
      <top/>
      <bottom style="thin">
        <color rgb="FF000000"/>
      </bottom>
      <diagonal/>
    </border>
    <border>
      <left style="thin">
        <color auto="1"/>
      </left>
      <right/>
      <top/>
      <bottom style="thin">
        <color auto="1"/>
      </bottom>
      <diagonal/>
    </border>
    <border>
      <left/>
      <right/>
      <top/>
      <bottom style="thin">
        <color indexed="64"/>
      </bottom>
      <diagonal/>
    </border>
    <border>
      <left/>
      <right style="thin">
        <color indexed="64"/>
      </right>
      <top/>
      <bottom style="thin">
        <color rgb="FF000000"/>
      </bottom>
      <diagonal/>
    </border>
    <border>
      <left/>
      <right style="hair">
        <color auto="1"/>
      </right>
      <top style="hair">
        <color auto="1"/>
      </top>
      <bottom style="hair">
        <color auto="1"/>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hair">
        <color auto="1"/>
      </left>
      <right style="hair">
        <color auto="1"/>
      </right>
      <top/>
      <bottom style="thin">
        <color auto="1"/>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6" fillId="0" borderId="0" applyFont="0" applyFill="0" applyBorder="0" applyAlignment="0" applyProtection="0"/>
    <xf numFmtId="0" fontId="18" fillId="0" borderId="0" applyNumberFormat="0" applyFill="0" applyBorder="0" applyAlignment="0" applyProtection="0"/>
  </cellStyleXfs>
  <cellXfs count="156">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xf numFmtId="0" fontId="4" fillId="4" borderId="0" xfId="0" applyFont="1" applyFill="1" applyAlignment="1">
      <alignment vertical="center" wrapText="1"/>
    </xf>
    <xf numFmtId="0" fontId="4" fillId="5" borderId="0" xfId="0" applyFont="1" applyFill="1" applyAlignment="1">
      <alignment vertical="center" wrapText="1"/>
    </xf>
    <xf numFmtId="0" fontId="2" fillId="6" borderId="0" xfId="0" applyFont="1" applyFill="1" applyAlignment="1">
      <alignment vertical="center"/>
    </xf>
    <xf numFmtId="0" fontId="0" fillId="9" borderId="0" xfId="0" applyFill="1"/>
    <xf numFmtId="0" fontId="5" fillId="11" borderId="0" xfId="0" applyFont="1" applyFill="1" applyProtection="1">
      <protection locked="0"/>
    </xf>
    <xf numFmtId="0" fontId="8" fillId="9" borderId="0" xfId="0" applyFont="1" applyFill="1" applyAlignment="1" applyProtection="1">
      <alignment horizontal="center" vertical="center"/>
      <protection locked="0"/>
    </xf>
    <xf numFmtId="0" fontId="9" fillId="9" borderId="0" xfId="0" applyFont="1" applyFill="1" applyAlignment="1">
      <alignment horizontal="center" vertical="center" wrapText="1"/>
    </xf>
    <xf numFmtId="0" fontId="10" fillId="8" borderId="1" xfId="0" applyFont="1" applyFill="1" applyBorder="1" applyAlignment="1">
      <alignment horizontal="center" vertical="center" wrapText="1"/>
    </xf>
    <xf numFmtId="0" fontId="10" fillId="10" borderId="1" xfId="0" applyFont="1" applyFill="1" applyBorder="1" applyAlignment="1">
      <alignment horizontal="center" vertical="center" wrapText="1"/>
    </xf>
    <xf numFmtId="0" fontId="9" fillId="0" borderId="0" xfId="0" applyFont="1" applyAlignment="1">
      <alignment horizontal="center" vertical="center" wrapText="1"/>
    </xf>
    <xf numFmtId="9" fontId="5" fillId="0" borderId="1" xfId="11" applyFont="1" applyFill="1" applyBorder="1" applyAlignment="1">
      <alignment horizontal="center" vertical="center" wrapText="1"/>
    </xf>
    <xf numFmtId="0" fontId="1" fillId="2" borderId="1" xfId="0" applyFont="1" applyFill="1" applyBorder="1" applyAlignment="1">
      <alignment horizontal="center" vertical="center" wrapText="1"/>
    </xf>
    <xf numFmtId="0" fontId="12" fillId="8" borderId="7"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8" xfId="0" applyFont="1" applyFill="1" applyBorder="1" applyAlignment="1">
      <alignment horizontal="center" vertical="center" wrapText="1"/>
    </xf>
    <xf numFmtId="0" fontId="12" fillId="8" borderId="15" xfId="0" applyFont="1" applyFill="1" applyBorder="1" applyAlignment="1">
      <alignment horizontal="center" vertical="center" wrapText="1"/>
    </xf>
    <xf numFmtId="9" fontId="5" fillId="0" borderId="6" xfId="11" applyFont="1" applyFill="1" applyBorder="1" applyAlignment="1">
      <alignment horizontal="center" vertical="center" wrapText="1"/>
    </xf>
    <xf numFmtId="9" fontId="5" fillId="0" borderId="11" xfId="11" applyFont="1" applyFill="1" applyBorder="1" applyAlignment="1">
      <alignment horizontal="center" vertical="center" wrapText="1"/>
    </xf>
    <xf numFmtId="9" fontId="5" fillId="0" borderId="2" xfId="11" applyFont="1" applyFill="1" applyBorder="1" applyAlignment="1">
      <alignment horizontal="center" vertical="center" wrapText="1"/>
    </xf>
    <xf numFmtId="0" fontId="9" fillId="9" borderId="0" xfId="0" applyFont="1" applyFill="1" applyAlignment="1">
      <alignment horizontal="left" vertical="center" wrapText="1"/>
    </xf>
    <xf numFmtId="0" fontId="10" fillId="8" borderId="1" xfId="0" applyFont="1" applyFill="1" applyBorder="1" applyAlignment="1">
      <alignment horizontal="left" vertical="center" wrapText="1"/>
    </xf>
    <xf numFmtId="0" fontId="9" fillId="0" borderId="0" xfId="0" applyFont="1" applyAlignment="1">
      <alignment horizontal="left" vertical="center" wrapText="1"/>
    </xf>
    <xf numFmtId="0" fontId="5" fillId="0" borderId="7" xfId="0" applyFont="1" applyBorder="1" applyAlignment="1">
      <alignment horizontal="center" vertical="center" wrapText="1"/>
    </xf>
    <xf numFmtId="9"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7" xfId="0" applyNumberFormat="1" applyFont="1" applyBorder="1" applyAlignment="1">
      <alignment horizontal="center" vertical="center"/>
    </xf>
    <xf numFmtId="1" fontId="5" fillId="0" borderId="7" xfId="10" applyNumberFormat="1" applyFont="1" applyFill="1" applyBorder="1" applyAlignment="1">
      <alignment horizontal="center" vertical="center"/>
    </xf>
    <xf numFmtId="9" fontId="5" fillId="0" borderId="7" xfId="10" applyFont="1" applyFill="1" applyBorder="1" applyAlignment="1">
      <alignment horizontal="center" vertical="center"/>
    </xf>
    <xf numFmtId="9" fontId="5" fillId="0" borderId="7" xfId="10" applyFont="1" applyFill="1" applyBorder="1" applyAlignment="1">
      <alignment horizontal="center" vertical="center" wrapText="1"/>
    </xf>
    <xf numFmtId="49" fontId="5" fillId="0" borderId="7" xfId="10" applyNumberFormat="1" applyFont="1" applyFill="1" applyBorder="1" applyAlignment="1">
      <alignment horizontal="center" vertical="center"/>
    </xf>
    <xf numFmtId="9" fontId="5" fillId="0" borderId="7" xfId="11" applyFont="1" applyBorder="1" applyAlignment="1">
      <alignment horizontal="center" vertical="center" wrapText="1"/>
    </xf>
    <xf numFmtId="0" fontId="5" fillId="0" borderId="1" xfId="0" applyFont="1" applyBorder="1" applyAlignment="1">
      <alignment horizontal="justify"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5" xfId="0" applyFont="1" applyBorder="1" applyAlignment="1">
      <alignment horizontal="center" vertical="top" wrapText="1"/>
    </xf>
    <xf numFmtId="0" fontId="5" fillId="0" borderId="5" xfId="0" applyFont="1" applyBorder="1" applyAlignment="1">
      <alignment horizontal="center" vertical="center" wrapText="1"/>
    </xf>
    <xf numFmtId="0" fontId="5" fillId="0" borderId="1" xfId="0" applyFont="1" applyBorder="1" applyAlignment="1">
      <alignment horizontal="left" vertical="top" wrapText="1"/>
    </xf>
    <xf numFmtId="0" fontId="5" fillId="0" borderId="3" xfId="0" applyFont="1" applyBorder="1" applyAlignment="1">
      <alignment horizontal="center" vertical="center" wrapText="1"/>
    </xf>
    <xf numFmtId="9" fontId="5" fillId="0" borderId="12" xfId="0" applyNumberFormat="1" applyFont="1" applyBorder="1" applyAlignment="1">
      <alignment horizontal="center" vertical="center" wrapText="1"/>
    </xf>
    <xf numFmtId="0" fontId="5" fillId="0" borderId="12" xfId="0" applyFont="1" applyBorder="1" applyAlignment="1">
      <alignment horizontal="center" vertical="top" wrapText="1"/>
    </xf>
    <xf numFmtId="0" fontId="5" fillId="0" borderId="12" xfId="0" applyFont="1" applyBorder="1" applyAlignment="1">
      <alignment horizontal="center" vertical="center" wrapText="1"/>
    </xf>
    <xf numFmtId="0" fontId="13" fillId="0" borderId="1" xfId="0" applyFont="1" applyBorder="1" applyAlignment="1">
      <alignment horizontal="left" vertical="top" wrapText="1"/>
    </xf>
    <xf numFmtId="0" fontId="5" fillId="0" borderId="1" xfId="11" applyNumberFormat="1" applyFont="1" applyFill="1" applyBorder="1" applyAlignment="1">
      <alignment horizontal="center" vertical="center" wrapText="1"/>
    </xf>
    <xf numFmtId="0" fontId="5" fillId="0" borderId="5" xfId="0" applyFont="1" applyBorder="1" applyAlignment="1">
      <alignment horizontal="left" vertical="top" wrapText="1"/>
    </xf>
    <xf numFmtId="9" fontId="5" fillId="0" borderId="1" xfId="11" applyFont="1" applyFill="1" applyBorder="1" applyAlignment="1">
      <alignment horizontal="left" vertical="center" wrapText="1"/>
    </xf>
    <xf numFmtId="0" fontId="5" fillId="0" borderId="1" xfId="0" applyFont="1" applyBorder="1" applyAlignment="1">
      <alignment horizontal="center" vertical="top" wrapText="1"/>
    </xf>
    <xf numFmtId="0" fontId="13" fillId="0" borderId="11" xfId="0" applyFont="1" applyBorder="1" applyAlignment="1">
      <alignment vertical="top" wrapText="1"/>
    </xf>
    <xf numFmtId="0" fontId="5" fillId="0" borderId="12" xfId="0" applyFont="1" applyBorder="1" applyAlignment="1">
      <alignment horizontal="left" wrapText="1"/>
    </xf>
    <xf numFmtId="0" fontId="15" fillId="0" borderId="11" xfId="0" applyFont="1" applyBorder="1" applyAlignment="1">
      <alignment vertical="top" wrapText="1"/>
    </xf>
    <xf numFmtId="0" fontId="14" fillId="0" borderId="11" xfId="0" applyFont="1" applyBorder="1" applyAlignment="1">
      <alignment horizontal="left" vertical="top" wrapText="1"/>
    </xf>
    <xf numFmtId="0" fontId="5" fillId="0" borderId="12" xfId="0" applyFont="1" applyBorder="1" applyAlignment="1">
      <alignment horizontal="left" vertical="top" wrapText="1"/>
    </xf>
    <xf numFmtId="0" fontId="16" fillId="0" borderId="18" xfId="0" applyFont="1" applyBorder="1" applyAlignment="1">
      <alignment horizontal="center" vertical="center" wrapText="1"/>
    </xf>
    <xf numFmtId="0" fontId="5" fillId="0" borderId="21" xfId="0" applyFont="1" applyBorder="1" applyAlignment="1">
      <alignment horizontal="left" vertical="top" wrapText="1"/>
    </xf>
    <xf numFmtId="9" fontId="5" fillId="0" borderId="20" xfId="0" applyNumberFormat="1" applyFont="1" applyBorder="1" applyAlignment="1">
      <alignment horizontal="center" vertical="center" wrapText="1"/>
    </xf>
    <xf numFmtId="0" fontId="5" fillId="0" borderId="21" xfId="0" applyFont="1" applyBorder="1" applyAlignment="1">
      <alignment horizontal="center" vertical="center" wrapText="1"/>
    </xf>
    <xf numFmtId="0" fontId="15"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14" fillId="0" borderId="11" xfId="0" applyFont="1" applyBorder="1" applyAlignment="1">
      <alignment horizontal="center" vertical="center" wrapText="1"/>
    </xf>
    <xf numFmtId="1" fontId="5" fillId="0" borderId="1" xfId="11" applyNumberFormat="1"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left" vertical="center" wrapText="1"/>
    </xf>
    <xf numFmtId="0" fontId="17" fillId="0" borderId="1" xfId="0" applyFont="1" applyBorder="1" applyAlignment="1">
      <alignment wrapText="1"/>
    </xf>
    <xf numFmtId="0" fontId="17" fillId="0" borderId="2" xfId="0" applyFont="1" applyBorder="1" applyAlignment="1">
      <alignment wrapText="1"/>
    </xf>
    <xf numFmtId="0" fontId="14" fillId="0" borderId="23" xfId="0" applyFont="1" applyBorder="1" applyAlignment="1">
      <alignment horizontal="center" vertical="center" wrapText="1"/>
    </xf>
    <xf numFmtId="0" fontId="5" fillId="0" borderId="24" xfId="0" applyFont="1" applyBorder="1" applyAlignment="1">
      <alignment horizontal="left" vertical="top" wrapText="1"/>
    </xf>
    <xf numFmtId="0" fontId="5" fillId="0" borderId="11" xfId="0" applyFont="1" applyBorder="1" applyAlignment="1">
      <alignment horizontal="left" vertical="top" wrapText="1"/>
    </xf>
    <xf numFmtId="0" fontId="5" fillId="0" borderId="6" xfId="0" applyFont="1" applyBorder="1" applyAlignment="1">
      <alignment horizontal="center" vertical="center" wrapText="1"/>
    </xf>
    <xf numFmtId="0" fontId="15" fillId="0" borderId="1" xfId="0" applyFont="1" applyBorder="1" applyAlignment="1">
      <alignment horizontal="left" vertical="top" wrapText="1"/>
    </xf>
    <xf numFmtId="0" fontId="12" fillId="15" borderId="7" xfId="0" applyFont="1" applyFill="1" applyBorder="1" applyAlignment="1">
      <alignment horizontal="center" vertical="center"/>
    </xf>
    <xf numFmtId="0" fontId="12" fillId="15" borderId="8" xfId="0" applyFont="1" applyFill="1" applyBorder="1" applyAlignment="1">
      <alignment horizontal="center" vertical="center" wrapText="1"/>
    </xf>
    <xf numFmtId="0" fontId="14" fillId="0" borderId="6" xfId="0" applyFont="1" applyBorder="1" applyAlignment="1">
      <alignment horizontal="center" vertical="center" wrapText="1"/>
    </xf>
    <xf numFmtId="14"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xf>
    <xf numFmtId="1" fontId="5" fillId="0" borderId="1" xfId="10" applyNumberFormat="1" applyFont="1" applyFill="1" applyBorder="1" applyAlignment="1">
      <alignment horizontal="center" vertical="center"/>
    </xf>
    <xf numFmtId="9" fontId="5" fillId="0" borderId="1" xfId="10" applyFont="1" applyFill="1" applyBorder="1" applyAlignment="1">
      <alignment horizontal="center" vertical="center"/>
    </xf>
    <xf numFmtId="9" fontId="5" fillId="0" borderId="1" xfId="10" applyFont="1" applyFill="1" applyBorder="1" applyAlignment="1">
      <alignment horizontal="center" vertical="center" wrapText="1"/>
    </xf>
    <xf numFmtId="9" fontId="5" fillId="0" borderId="1" xfId="10" applyFont="1" applyBorder="1" applyAlignment="1">
      <alignment horizontal="center" vertical="center" wrapText="1"/>
    </xf>
    <xf numFmtId="49" fontId="5" fillId="0" borderId="1" xfId="10" applyNumberFormat="1" applyFont="1" applyFill="1" applyBorder="1" applyAlignment="1">
      <alignment horizontal="center" vertical="center"/>
    </xf>
    <xf numFmtId="0" fontId="5" fillId="0" borderId="1" xfId="0" applyFont="1" applyBorder="1" applyProtection="1">
      <protection locked="0"/>
    </xf>
    <xf numFmtId="0" fontId="5" fillId="0" borderId="1" xfId="0" applyFont="1" applyBorder="1" applyAlignment="1" applyProtection="1">
      <alignment horizontal="center" vertical="center"/>
      <protection locked="0"/>
    </xf>
    <xf numFmtId="0" fontId="5" fillId="0" borderId="2" xfId="0" applyFont="1" applyBorder="1" applyAlignment="1">
      <alignment horizontal="justify" vertical="center" wrapText="1"/>
    </xf>
    <xf numFmtId="0" fontId="14" fillId="0" borderId="24" xfId="0" applyFont="1" applyBorder="1" applyAlignment="1">
      <alignment horizontal="left" vertical="top" wrapText="1"/>
    </xf>
    <xf numFmtId="0" fontId="9" fillId="9"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5" fillId="15" borderId="0" xfId="0" applyFont="1" applyFill="1" applyProtection="1">
      <protection locked="0"/>
    </xf>
    <xf numFmtId="0" fontId="12" fillId="15" borderId="13" xfId="0" applyFont="1" applyFill="1" applyBorder="1" applyAlignment="1">
      <alignment horizontal="center" vertical="center"/>
    </xf>
    <xf numFmtId="0" fontId="12" fillId="15" borderId="15" xfId="0"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4" fillId="0" borderId="11" xfId="0" applyFont="1" applyBorder="1" applyAlignment="1">
      <alignment horizontal="center" vertical="top" wrapText="1"/>
    </xf>
    <xf numFmtId="9" fontId="5" fillId="0" borderId="1" xfId="11" applyFont="1" applyBorder="1" applyAlignment="1">
      <alignment horizontal="left" vertical="center" wrapText="1"/>
    </xf>
    <xf numFmtId="0" fontId="15" fillId="0" borderId="11" xfId="0" applyFont="1" applyBorder="1" applyAlignment="1">
      <alignment horizontal="center" vertical="center" wrapText="1"/>
    </xf>
    <xf numFmtId="9" fontId="13" fillId="0" borderId="1" xfId="11" applyFont="1" applyFill="1" applyBorder="1" applyAlignment="1">
      <alignment horizontal="left" vertical="center" wrapText="1"/>
    </xf>
    <xf numFmtId="0" fontId="5" fillId="0" borderId="12" xfId="0" applyFont="1" applyBorder="1" applyAlignment="1">
      <alignment vertical="center" wrapText="1"/>
    </xf>
    <xf numFmtId="0" fontId="5" fillId="0" borderId="12" xfId="0" applyFont="1" applyBorder="1" applyAlignment="1">
      <alignment wrapText="1"/>
    </xf>
    <xf numFmtId="9" fontId="5" fillId="9" borderId="1" xfId="11" applyFont="1" applyFill="1" applyBorder="1" applyAlignment="1">
      <alignment horizontal="left" vertical="center" wrapText="1"/>
    </xf>
    <xf numFmtId="9" fontId="5" fillId="0" borderId="1" xfId="11" applyFont="1" applyBorder="1" applyAlignment="1">
      <alignment horizontal="center" vertical="center" wrapText="1"/>
    </xf>
    <xf numFmtId="0" fontId="5" fillId="9" borderId="12" xfId="0" applyFont="1" applyFill="1" applyBorder="1" applyAlignment="1">
      <alignment horizontal="left" wrapText="1"/>
    </xf>
    <xf numFmtId="0" fontId="15" fillId="9" borderId="11" xfId="0" applyFont="1" applyFill="1" applyBorder="1" applyAlignment="1">
      <alignment horizontal="center" vertical="center"/>
    </xf>
    <xf numFmtId="0" fontId="13" fillId="0" borderId="12" xfId="0" applyFont="1" applyBorder="1" applyAlignment="1">
      <alignment vertical="center" wrapText="1"/>
    </xf>
    <xf numFmtId="0" fontId="5" fillId="9" borderId="12" xfId="0" applyFont="1" applyFill="1" applyBorder="1" applyAlignment="1">
      <alignment horizontal="left" vertical="top" wrapText="1"/>
    </xf>
    <xf numFmtId="0" fontId="21" fillId="0" borderId="12" xfId="0" applyFont="1" applyBorder="1" applyAlignment="1">
      <alignment horizontal="center" vertical="center" wrapText="1"/>
    </xf>
    <xf numFmtId="9" fontId="9" fillId="0" borderId="0" xfId="11" applyFont="1" applyAlignment="1">
      <alignment horizontal="center" vertical="center" wrapText="1"/>
    </xf>
    <xf numFmtId="9" fontId="0" fillId="0" borderId="0" xfId="11" applyFont="1"/>
    <xf numFmtId="14" fontId="5" fillId="9" borderId="1" xfId="0" applyNumberFormat="1" applyFont="1" applyFill="1" applyBorder="1" applyAlignment="1">
      <alignment horizontal="center" vertical="center"/>
    </xf>
    <xf numFmtId="9" fontId="11" fillId="9" borderId="1" xfId="10" applyFont="1" applyFill="1" applyBorder="1" applyAlignment="1">
      <alignment horizontal="center" vertical="center"/>
    </xf>
    <xf numFmtId="9" fontId="0" fillId="0" borderId="0" xfId="11" applyFont="1" applyAlignment="1">
      <alignment horizontal="center"/>
    </xf>
    <xf numFmtId="9" fontId="0" fillId="0" borderId="0" xfId="0" applyNumberFormat="1"/>
    <xf numFmtId="0" fontId="5" fillId="12"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6"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2" fillId="15" borderId="7" xfId="0" applyFont="1" applyFill="1" applyBorder="1" applyAlignment="1">
      <alignment horizontal="center" vertical="center" wrapText="1"/>
    </xf>
    <xf numFmtId="0" fontId="12" fillId="15" borderId="8" xfId="0" applyFont="1" applyFill="1" applyBorder="1" applyAlignment="1">
      <alignment horizontal="center" vertical="center" wrapText="1"/>
    </xf>
    <xf numFmtId="0" fontId="12" fillId="15" borderId="13" xfId="0" applyFont="1" applyFill="1" applyBorder="1" applyAlignment="1">
      <alignment horizontal="center" vertical="center"/>
    </xf>
    <xf numFmtId="0" fontId="12" fillId="15" borderId="14" xfId="0" applyFont="1" applyFill="1" applyBorder="1" applyAlignment="1">
      <alignment horizontal="center" vertical="center" wrapText="1"/>
    </xf>
    <xf numFmtId="0" fontId="7" fillId="15" borderId="3" xfId="0" applyFont="1" applyFill="1" applyBorder="1" applyAlignment="1">
      <alignment horizontal="center" vertical="center" wrapText="1"/>
    </xf>
    <xf numFmtId="0" fontId="7" fillId="15" borderId="4" xfId="0" applyFont="1" applyFill="1" applyBorder="1" applyAlignment="1">
      <alignment horizontal="center" vertical="center" wrapText="1"/>
    </xf>
    <xf numFmtId="0" fontId="12" fillId="13" borderId="8" xfId="0" applyFont="1" applyFill="1" applyBorder="1" applyAlignment="1">
      <alignment horizontal="center" vertical="center" wrapText="1"/>
    </xf>
    <xf numFmtId="0" fontId="12" fillId="13" borderId="9" xfId="0" applyFont="1" applyFill="1" applyBorder="1" applyAlignment="1">
      <alignment horizontal="center" vertical="center" wrapText="1"/>
    </xf>
    <xf numFmtId="0" fontId="12" fillId="13" borderId="10"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8" borderId="5" xfId="0" applyFont="1" applyFill="1" applyBorder="1" applyAlignment="1">
      <alignment horizontal="center" vertical="center" wrapText="1"/>
    </xf>
    <xf numFmtId="0" fontId="5" fillId="7" borderId="8"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14" borderId="8" xfId="0" applyFont="1" applyFill="1" applyBorder="1" applyAlignment="1">
      <alignment horizontal="center" vertical="center" wrapText="1"/>
    </xf>
    <xf numFmtId="0" fontId="5" fillId="14" borderId="9" xfId="0" applyFont="1" applyFill="1" applyBorder="1" applyAlignment="1">
      <alignment horizontal="center" vertical="center" wrapText="1"/>
    </xf>
    <xf numFmtId="0" fontId="12" fillId="13" borderId="13" xfId="0" applyFont="1" applyFill="1" applyBorder="1" applyAlignment="1">
      <alignment horizontal="center" vertical="center"/>
    </xf>
    <xf numFmtId="0" fontId="12" fillId="13" borderId="22" xfId="0" applyFont="1" applyFill="1" applyBorder="1" applyAlignment="1">
      <alignment horizontal="center" vertical="center"/>
    </xf>
    <xf numFmtId="0" fontId="12" fillId="8" borderId="14" xfId="0" applyFont="1" applyFill="1" applyBorder="1" applyAlignment="1">
      <alignment horizontal="center" vertical="center" wrapText="1"/>
    </xf>
    <xf numFmtId="0" fontId="12" fillId="8" borderId="16" xfId="0" applyFont="1" applyFill="1" applyBorder="1" applyAlignment="1">
      <alignment horizontal="center" vertical="center" wrapText="1"/>
    </xf>
    <xf numFmtId="0" fontId="12" fillId="8" borderId="17" xfId="0" applyFont="1" applyFill="1" applyBorder="1" applyAlignment="1">
      <alignment horizontal="center" vertical="center" wrapText="1"/>
    </xf>
    <xf numFmtId="0" fontId="7" fillId="8" borderId="19" xfId="0" applyFont="1" applyFill="1" applyBorder="1" applyAlignment="1">
      <alignment horizontal="center" vertical="center" wrapText="1"/>
    </xf>
    <xf numFmtId="0" fontId="7" fillId="8" borderId="20" xfId="0" applyFont="1" applyFill="1" applyBorder="1" applyAlignment="1">
      <alignment horizontal="center" vertical="center" wrapText="1"/>
    </xf>
    <xf numFmtId="0" fontId="7" fillId="8" borderId="12" xfId="0" applyFont="1" applyFill="1" applyBorder="1" applyAlignment="1">
      <alignment horizontal="center" vertical="center" wrapText="1"/>
    </xf>
    <xf numFmtId="0" fontId="12" fillId="15" borderId="16" xfId="0" applyFont="1" applyFill="1" applyBorder="1" applyAlignment="1">
      <alignment horizontal="center" vertical="center" wrapText="1"/>
    </xf>
    <xf numFmtId="0" fontId="12" fillId="15" borderId="17" xfId="0" applyFont="1" applyFill="1" applyBorder="1" applyAlignment="1">
      <alignment horizontal="center" vertical="center" wrapText="1"/>
    </xf>
    <xf numFmtId="0" fontId="12" fillId="15" borderId="9" xfId="0" applyFont="1" applyFill="1" applyBorder="1" applyAlignment="1">
      <alignment horizontal="center" vertical="center" wrapText="1"/>
    </xf>
    <xf numFmtId="0" fontId="7" fillId="15" borderId="5" xfId="0" applyFont="1" applyFill="1" applyBorder="1" applyAlignment="1">
      <alignment horizontal="center" vertical="center" wrapText="1"/>
    </xf>
    <xf numFmtId="0" fontId="12" fillId="15" borderId="25" xfId="0" applyFont="1" applyFill="1" applyBorder="1" applyAlignment="1">
      <alignment horizontal="center" vertical="center" wrapText="1"/>
    </xf>
    <xf numFmtId="0" fontId="7" fillId="15" borderId="19" xfId="0" applyFont="1" applyFill="1" applyBorder="1" applyAlignment="1">
      <alignment horizontal="center" vertical="center" wrapText="1"/>
    </xf>
    <xf numFmtId="0" fontId="7" fillId="15" borderId="20" xfId="0" applyFont="1" applyFill="1" applyBorder="1" applyAlignment="1">
      <alignment horizontal="center" vertical="center" wrapText="1"/>
    </xf>
    <xf numFmtId="0" fontId="7" fillId="15" borderId="12" xfId="0" applyFont="1" applyFill="1" applyBorder="1" applyAlignment="1">
      <alignment horizontal="center" vertical="center" wrapText="1"/>
    </xf>
    <xf numFmtId="0" fontId="12" fillId="15" borderId="2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cellXfs>
  <cellStyles count="13">
    <cellStyle name="Hyperlink" xfId="12" xr:uid="{00000000-000B-0000-0000-000008000000}"/>
    <cellStyle name="Millares 2" xfId="1" xr:uid="{00000000-0005-0000-0000-000000000000}"/>
    <cellStyle name="Millares 2 2" xfId="7" xr:uid="{00000000-0005-0000-0000-000001000000}"/>
    <cellStyle name="Moneda 2" xfId="2" xr:uid="{00000000-0005-0000-0000-000002000000}"/>
    <cellStyle name="Moneda 2 2" xfId="8" xr:uid="{00000000-0005-0000-0000-000003000000}"/>
    <cellStyle name="Normal" xfId="0" builtinId="0"/>
    <cellStyle name="Normal 2" xfId="3" xr:uid="{00000000-0005-0000-0000-000005000000}"/>
    <cellStyle name="Normal 3" xfId="6" xr:uid="{00000000-0005-0000-0000-000006000000}"/>
    <cellStyle name="Porcentaje" xfId="11" builtinId="5"/>
    <cellStyle name="Porcentaje 2" xfId="10" xr:uid="{00000000-0005-0000-0000-000008000000}"/>
    <cellStyle name="Porcentual 2" xfId="4" xr:uid="{00000000-0005-0000-0000-000009000000}"/>
    <cellStyle name="Porcentual 2 2" xfId="9" xr:uid="{00000000-0005-0000-0000-00000A000000}"/>
    <cellStyle name="Porcentual 3" xfId="5" xr:uid="{00000000-0005-0000-0000-00000B000000}"/>
  </cellStyles>
  <dxfs count="0"/>
  <tableStyles count="1" defaultTableStyle="TableStyleMedium9" defaultPivotStyle="PivotStyleLight16">
    <tableStyle name="Invisible" pivot="0" table="0" count="0" xr9:uid="{21643351-96BE-4594-95CE-026ABD4441FB}"/>
  </tableStyles>
  <colors>
    <mruColors>
      <color rgb="FF00F000"/>
      <color rgb="FFF7B6AB"/>
      <color rgb="FF003399"/>
      <color rgb="FF0033CC"/>
      <color rgb="FF862633"/>
      <color rgb="FFFF66CC"/>
      <color rgb="FF008080"/>
      <color rgb="FF3366CC"/>
      <color rgb="FF00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585108</xdr:colOff>
      <xdr:row>0</xdr:row>
      <xdr:rowOff>0</xdr:rowOff>
    </xdr:from>
    <xdr:ext cx="1877786" cy="743727"/>
    <xdr:pic>
      <xdr:nvPicPr>
        <xdr:cNvPr id="2" name="Imagen 1" descr="https://intranetmen.mineducacion.gov.co/Style%20Library/Intranet%20MinEducacion/images/LogoMinedu_060818.jpg">
          <a:extLst>
            <a:ext uri="{FF2B5EF4-FFF2-40B4-BE49-F238E27FC236}">
              <a16:creationId xmlns:a16="http://schemas.microsoft.com/office/drawing/2014/main" id="{8DD432F2-C716-4C28-9210-DE9427C107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108" y="0"/>
          <a:ext cx="1877786" cy="62942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0</xdr:col>
      <xdr:colOff>1</xdr:colOff>
      <xdr:row>0</xdr:row>
      <xdr:rowOff>1</xdr:rowOff>
    </xdr:from>
    <xdr:ext cx="1877786" cy="735563"/>
    <xdr:pic>
      <xdr:nvPicPr>
        <xdr:cNvPr id="3" name="Imagen 2" descr="https://intranetmen.mineducacion.gov.co/Style%20Library/Intranet%20MinEducacion/images/LogoMinedu_060818.jpg">
          <a:extLst>
            <a:ext uri="{FF2B5EF4-FFF2-40B4-BE49-F238E27FC236}">
              <a16:creationId xmlns:a16="http://schemas.microsoft.com/office/drawing/2014/main" id="{CAD20E6D-B353-4FD1-AD45-4D96C2021F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 y="1"/>
          <a:ext cx="1877786" cy="6212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2CADA-EFA9-4088-BF17-0BEE26BEB75A}">
  <dimension ref="A2:AI16"/>
  <sheetViews>
    <sheetView topLeftCell="J4" workbookViewId="0">
      <selection activeCell="T7" sqref="T7"/>
    </sheetView>
  </sheetViews>
  <sheetFormatPr baseColWidth="10" defaultColWidth="11.42578125" defaultRowHeight="15" x14ac:dyDescent="0.2"/>
  <cols>
    <col min="1" max="1" width="13.28515625" customWidth="1"/>
    <col min="2" max="2" width="14.85546875" customWidth="1"/>
    <col min="3" max="3" width="12.42578125" customWidth="1"/>
    <col min="4" max="4" width="28.140625" customWidth="1"/>
    <col min="5" max="5" width="24" customWidth="1"/>
    <col min="6" max="6" width="14.42578125" customWidth="1"/>
    <col min="7" max="7" width="26" customWidth="1"/>
    <col min="8" max="8" width="16.28515625" customWidth="1"/>
    <col min="9" max="9" width="17.7109375" customWidth="1"/>
    <col min="10" max="10" width="23.85546875" customWidth="1"/>
    <col min="11" max="14" width="17.7109375" customWidth="1"/>
    <col min="16" max="16" width="18.42578125" style="13" customWidth="1"/>
    <col min="17" max="17" width="17" style="13" customWidth="1"/>
    <col min="18" max="18" width="55" style="13" customWidth="1"/>
    <col min="19" max="19" width="13.28515625" style="13" customWidth="1"/>
    <col min="20" max="20" width="36.28515625" style="13" customWidth="1"/>
    <col min="21" max="21" width="20" style="13" customWidth="1"/>
    <col min="22" max="22" width="18.140625" style="13" customWidth="1"/>
    <col min="23" max="23" width="60.42578125" style="13" customWidth="1"/>
    <col min="24" max="24" width="16.7109375" style="13" customWidth="1"/>
    <col min="25" max="25" width="56.85546875" style="13" customWidth="1"/>
    <col min="26" max="26" width="19.42578125" style="13" customWidth="1"/>
    <col min="27" max="27" width="16" style="13" customWidth="1"/>
    <col min="28" max="28" width="68.42578125" style="25" customWidth="1"/>
    <col min="29" max="29" width="9.42578125" style="13" customWidth="1"/>
    <col min="30" max="30" width="41.42578125" style="13" customWidth="1"/>
    <col min="31" max="31" width="7.28515625" style="13" customWidth="1"/>
    <col min="32" max="32" width="21.42578125" style="13" customWidth="1"/>
    <col min="33" max="33" width="69.7109375" style="13" customWidth="1"/>
    <col min="34" max="34" width="14.28515625" style="13" customWidth="1"/>
    <col min="35" max="35" width="59.7109375" style="13" customWidth="1"/>
  </cols>
  <sheetData>
    <row r="2" spans="1:35" s="7" customFormat="1" ht="15.75" x14ac:dyDescent="0.25">
      <c r="A2" s="8"/>
      <c r="B2" s="8"/>
      <c r="C2" s="8"/>
      <c r="D2" s="8"/>
      <c r="E2" s="8"/>
      <c r="F2" s="8"/>
      <c r="G2" s="8"/>
      <c r="H2" s="8"/>
      <c r="I2" s="8"/>
      <c r="J2" s="8"/>
      <c r="K2" s="8"/>
      <c r="L2" s="8"/>
      <c r="M2" s="8"/>
      <c r="N2" s="8"/>
      <c r="O2" s="8"/>
      <c r="P2" s="10"/>
      <c r="Q2" s="10"/>
      <c r="R2" s="9">
        <v>100</v>
      </c>
      <c r="S2" s="9" t="s">
        <v>49</v>
      </c>
      <c r="T2" s="10"/>
      <c r="U2" s="10"/>
      <c r="V2" s="10"/>
      <c r="W2" s="10"/>
      <c r="X2" s="10"/>
      <c r="Y2" s="10"/>
      <c r="Z2" s="10"/>
      <c r="AA2" s="10"/>
      <c r="AB2" s="23"/>
      <c r="AC2" s="10"/>
      <c r="AD2" s="10"/>
      <c r="AE2" s="10"/>
      <c r="AF2" s="10"/>
      <c r="AG2" s="10"/>
      <c r="AH2" s="10"/>
      <c r="AI2" s="10"/>
    </row>
    <row r="3" spans="1:35" s="7" customFormat="1" ht="15.75" x14ac:dyDescent="0.25">
      <c r="A3" s="8"/>
      <c r="B3" s="8"/>
      <c r="C3" s="8"/>
      <c r="D3" s="8"/>
      <c r="E3" s="8"/>
      <c r="F3" s="8"/>
      <c r="G3" s="8"/>
      <c r="H3" s="8"/>
      <c r="I3" s="8"/>
      <c r="J3" s="8"/>
      <c r="K3" s="8"/>
      <c r="L3" s="8"/>
      <c r="M3" s="8"/>
      <c r="N3" s="8"/>
      <c r="O3" s="8"/>
      <c r="P3" s="10"/>
      <c r="Q3" s="10"/>
      <c r="R3" s="9">
        <v>5000</v>
      </c>
      <c r="S3" s="9" t="s">
        <v>50</v>
      </c>
      <c r="T3" s="10"/>
      <c r="U3" s="10"/>
      <c r="V3" s="10"/>
      <c r="W3" s="10"/>
      <c r="X3" s="10"/>
      <c r="Y3" s="10"/>
      <c r="Z3" s="10"/>
      <c r="AA3" s="10"/>
      <c r="AB3" s="23"/>
      <c r="AC3" s="10"/>
      <c r="AD3" s="10"/>
      <c r="AE3" s="10"/>
      <c r="AF3" s="10"/>
      <c r="AG3" s="10"/>
      <c r="AH3" s="10"/>
      <c r="AI3" s="10"/>
    </row>
    <row r="4" spans="1:35" ht="36" x14ac:dyDescent="0.2">
      <c r="A4" s="122" t="s">
        <v>77</v>
      </c>
      <c r="B4" s="122" t="s">
        <v>78</v>
      </c>
      <c r="C4" s="122" t="s">
        <v>87</v>
      </c>
      <c r="D4" s="122" t="s">
        <v>88</v>
      </c>
      <c r="E4" s="122" t="s">
        <v>89</v>
      </c>
      <c r="F4" s="122" t="s">
        <v>90</v>
      </c>
      <c r="G4" s="122" t="s">
        <v>91</v>
      </c>
      <c r="H4" s="122" t="s">
        <v>4</v>
      </c>
      <c r="I4" s="122" t="s">
        <v>5</v>
      </c>
      <c r="J4" s="133" t="s">
        <v>6</v>
      </c>
      <c r="K4" s="134"/>
      <c r="L4" s="135" t="s">
        <v>53</v>
      </c>
      <c r="M4" s="136"/>
      <c r="N4" s="136"/>
      <c r="O4" s="137"/>
      <c r="P4" s="138" t="s">
        <v>54</v>
      </c>
      <c r="Q4" s="139"/>
      <c r="R4" s="139"/>
      <c r="S4" s="139"/>
      <c r="T4" s="139"/>
      <c r="U4" s="139"/>
      <c r="V4" s="139"/>
      <c r="W4" s="139"/>
      <c r="X4" s="139"/>
      <c r="Y4" s="139"/>
      <c r="Z4" s="139"/>
      <c r="AA4" s="139"/>
      <c r="AB4" s="139"/>
      <c r="AC4" s="139"/>
      <c r="AD4" s="139"/>
      <c r="AE4" s="139"/>
      <c r="AF4" s="139"/>
      <c r="AG4" s="139"/>
      <c r="AH4" s="139"/>
      <c r="AI4" s="140"/>
    </row>
    <row r="5" spans="1:35" ht="36" x14ac:dyDescent="0.2">
      <c r="A5" s="123"/>
      <c r="B5" s="123"/>
      <c r="C5" s="123"/>
      <c r="D5" s="123"/>
      <c r="E5" s="123"/>
      <c r="F5" s="123"/>
      <c r="G5" s="123"/>
      <c r="H5" s="123"/>
      <c r="I5" s="123"/>
      <c r="J5" s="122" t="s">
        <v>7</v>
      </c>
      <c r="K5" s="122" t="s">
        <v>8</v>
      </c>
      <c r="L5" s="16" t="s">
        <v>41</v>
      </c>
      <c r="M5" s="16" t="s">
        <v>42</v>
      </c>
      <c r="N5" s="16" t="s">
        <v>43</v>
      </c>
      <c r="O5" s="17" t="s">
        <v>44</v>
      </c>
      <c r="P5" s="125" t="s">
        <v>41</v>
      </c>
      <c r="Q5" s="126"/>
      <c r="R5" s="126"/>
      <c r="S5" s="126"/>
      <c r="T5" s="127"/>
      <c r="U5" s="125" t="s">
        <v>42</v>
      </c>
      <c r="V5" s="126"/>
      <c r="W5" s="126"/>
      <c r="X5" s="126"/>
      <c r="Y5" s="127"/>
      <c r="Z5" s="125" t="s">
        <v>43</v>
      </c>
      <c r="AA5" s="126"/>
      <c r="AB5" s="126"/>
      <c r="AC5" s="126"/>
      <c r="AD5" s="127"/>
      <c r="AE5" s="125" t="s">
        <v>44</v>
      </c>
      <c r="AF5" s="126"/>
      <c r="AG5" s="126"/>
      <c r="AH5" s="126"/>
      <c r="AI5" s="127"/>
    </row>
    <row r="6" spans="1:35" ht="63" x14ac:dyDescent="0.2">
      <c r="A6" s="124"/>
      <c r="B6" s="124"/>
      <c r="C6" s="124"/>
      <c r="D6" s="124"/>
      <c r="E6" s="124"/>
      <c r="F6" s="124"/>
      <c r="G6" s="124"/>
      <c r="H6" s="124"/>
      <c r="I6" s="124"/>
      <c r="J6" s="124"/>
      <c r="K6" s="124"/>
      <c r="L6" s="18" t="s">
        <v>9</v>
      </c>
      <c r="M6" s="18" t="s">
        <v>9</v>
      </c>
      <c r="N6" s="18" t="s">
        <v>9</v>
      </c>
      <c r="O6" s="19" t="s">
        <v>9</v>
      </c>
      <c r="P6" s="11" t="s">
        <v>55</v>
      </c>
      <c r="Q6" s="11" t="s">
        <v>56</v>
      </c>
      <c r="R6" s="11" t="s">
        <v>57</v>
      </c>
      <c r="S6" s="12" t="s">
        <v>58</v>
      </c>
      <c r="T6" s="12" t="s">
        <v>59</v>
      </c>
      <c r="U6" s="11" t="s">
        <v>55</v>
      </c>
      <c r="V6" s="11" t="s">
        <v>56</v>
      </c>
      <c r="W6" s="11" t="s">
        <v>57</v>
      </c>
      <c r="X6" s="12" t="s">
        <v>58</v>
      </c>
      <c r="Y6" s="12" t="s">
        <v>59</v>
      </c>
      <c r="Z6" s="11" t="s">
        <v>55</v>
      </c>
      <c r="AA6" s="11" t="s">
        <v>56</v>
      </c>
      <c r="AB6" s="24" t="s">
        <v>57</v>
      </c>
      <c r="AC6" s="12" t="s">
        <v>58</v>
      </c>
      <c r="AD6" s="12" t="s">
        <v>59</v>
      </c>
      <c r="AE6" s="11" t="s">
        <v>55</v>
      </c>
      <c r="AF6" s="11" t="s">
        <v>56</v>
      </c>
      <c r="AG6" s="11" t="s">
        <v>57</v>
      </c>
      <c r="AH6" s="12" t="s">
        <v>58</v>
      </c>
      <c r="AI6" s="12" t="s">
        <v>59</v>
      </c>
    </row>
    <row r="7" spans="1:35" s="7" customFormat="1" ht="94.5" x14ac:dyDescent="0.2">
      <c r="A7" s="128" t="s">
        <v>79</v>
      </c>
      <c r="B7" s="128" t="s">
        <v>92</v>
      </c>
      <c r="C7" s="131" t="s">
        <v>93</v>
      </c>
      <c r="D7" s="26" t="s">
        <v>94</v>
      </c>
      <c r="E7" s="26" t="s">
        <v>95</v>
      </c>
      <c r="F7" s="27" t="s">
        <v>96</v>
      </c>
      <c r="G7" s="26" t="s">
        <v>97</v>
      </c>
      <c r="H7" s="26" t="s">
        <v>98</v>
      </c>
      <c r="I7" s="26" t="s">
        <v>99</v>
      </c>
      <c r="J7" s="28">
        <v>44958</v>
      </c>
      <c r="K7" s="29">
        <v>45015</v>
      </c>
      <c r="L7" s="30">
        <v>1</v>
      </c>
      <c r="M7" s="30">
        <v>0</v>
      </c>
      <c r="N7" s="30">
        <v>0</v>
      </c>
      <c r="O7" s="26">
        <v>0</v>
      </c>
      <c r="P7" s="14">
        <v>0.01</v>
      </c>
      <c r="Q7" s="14">
        <v>1</v>
      </c>
      <c r="R7" s="35" t="s">
        <v>100</v>
      </c>
      <c r="S7" s="36"/>
      <c r="T7" s="35"/>
      <c r="U7" s="14"/>
      <c r="V7" s="14"/>
      <c r="W7" s="35"/>
      <c r="X7" s="36"/>
      <c r="Y7" s="35"/>
      <c r="Z7" s="37"/>
      <c r="AA7" s="14"/>
      <c r="AB7" s="47"/>
      <c r="AC7" s="39"/>
      <c r="AD7" s="38"/>
      <c r="AE7" s="14"/>
      <c r="AF7" s="14"/>
      <c r="AG7" s="40"/>
      <c r="AH7" s="36"/>
      <c r="AI7" s="45"/>
    </row>
    <row r="8" spans="1:35" s="7" customFormat="1" ht="157.5" x14ac:dyDescent="0.2">
      <c r="A8" s="129"/>
      <c r="B8" s="129"/>
      <c r="C8" s="132"/>
      <c r="D8" s="26" t="s">
        <v>101</v>
      </c>
      <c r="E8" s="26" t="s">
        <v>102</v>
      </c>
      <c r="F8" s="27">
        <v>1</v>
      </c>
      <c r="G8" s="26" t="s">
        <v>103</v>
      </c>
      <c r="H8" s="26" t="s">
        <v>104</v>
      </c>
      <c r="I8" s="26" t="s">
        <v>105</v>
      </c>
      <c r="J8" s="28">
        <v>45017</v>
      </c>
      <c r="K8" s="29">
        <v>45291</v>
      </c>
      <c r="L8" s="31">
        <v>0</v>
      </c>
      <c r="M8" s="31">
        <v>0.33329999999999999</v>
      </c>
      <c r="N8" s="31">
        <v>0.33329999999999999</v>
      </c>
      <c r="O8" s="34">
        <v>0.33329999999999999</v>
      </c>
      <c r="P8" s="14"/>
      <c r="Q8" s="14"/>
      <c r="R8" s="14"/>
      <c r="S8" s="14"/>
      <c r="T8" s="14"/>
      <c r="U8" s="14"/>
      <c r="V8" s="14"/>
      <c r="W8" s="14"/>
      <c r="X8" s="14"/>
      <c r="Y8" s="14"/>
      <c r="Z8" s="42"/>
      <c r="AA8" s="14"/>
      <c r="AB8" s="48"/>
      <c r="AC8" s="43"/>
      <c r="AD8" s="43"/>
      <c r="AE8" s="14"/>
      <c r="AF8" s="14"/>
      <c r="AG8" s="40"/>
      <c r="AH8" s="36"/>
      <c r="AI8" s="45"/>
    </row>
    <row r="9" spans="1:35" s="7" customFormat="1" ht="126" x14ac:dyDescent="0.25">
      <c r="A9" s="129"/>
      <c r="B9" s="129"/>
      <c r="C9" s="132"/>
      <c r="D9" s="26" t="s">
        <v>106</v>
      </c>
      <c r="E9" s="26" t="s">
        <v>107</v>
      </c>
      <c r="F9" s="32">
        <v>0.35</v>
      </c>
      <c r="G9" s="27" t="s">
        <v>108</v>
      </c>
      <c r="H9" s="26" t="s">
        <v>109</v>
      </c>
      <c r="I9" s="26" t="s">
        <v>105</v>
      </c>
      <c r="J9" s="28">
        <v>45017</v>
      </c>
      <c r="K9" s="29">
        <v>45291</v>
      </c>
      <c r="L9" s="31">
        <v>0</v>
      </c>
      <c r="M9" s="31">
        <v>0.11600000000000001</v>
      </c>
      <c r="N9" s="31">
        <v>0.11600000000000001</v>
      </c>
      <c r="O9" s="31">
        <v>0.11600000000000001</v>
      </c>
      <c r="P9" s="14"/>
      <c r="Q9" s="14"/>
      <c r="R9" s="14"/>
      <c r="S9" s="14"/>
      <c r="T9" s="14"/>
      <c r="U9" s="14"/>
      <c r="V9" s="14"/>
      <c r="W9" s="49"/>
      <c r="X9" s="41"/>
      <c r="Y9" s="50"/>
      <c r="Z9" s="42"/>
      <c r="AA9" s="14"/>
      <c r="AB9" s="51"/>
      <c r="AC9" s="44"/>
      <c r="AD9" s="43"/>
      <c r="AE9" s="14"/>
      <c r="AF9" s="14"/>
      <c r="AG9" s="40"/>
      <c r="AH9" s="36"/>
      <c r="AI9" s="45"/>
    </row>
    <row r="10" spans="1:35" s="7" customFormat="1" ht="126" x14ac:dyDescent="0.25">
      <c r="A10" s="129"/>
      <c r="B10" s="129"/>
      <c r="C10" s="132"/>
      <c r="D10" s="26" t="s">
        <v>110</v>
      </c>
      <c r="E10" s="26" t="s">
        <v>107</v>
      </c>
      <c r="F10" s="27">
        <v>0.35</v>
      </c>
      <c r="G10" s="27" t="s">
        <v>111</v>
      </c>
      <c r="H10" s="26" t="s">
        <v>109</v>
      </c>
      <c r="I10" s="26" t="s">
        <v>105</v>
      </c>
      <c r="J10" s="28">
        <v>45017</v>
      </c>
      <c r="K10" s="29">
        <v>45291</v>
      </c>
      <c r="L10" s="31">
        <v>0</v>
      </c>
      <c r="M10" s="31">
        <v>0.11600000000000001</v>
      </c>
      <c r="N10" s="31">
        <v>0.11600000000000001</v>
      </c>
      <c r="O10" s="31">
        <v>0.11600000000000001</v>
      </c>
      <c r="P10" s="14"/>
      <c r="Q10" s="14"/>
      <c r="R10" s="14"/>
      <c r="S10" s="14"/>
      <c r="T10" s="14"/>
      <c r="U10" s="14"/>
      <c r="V10" s="14"/>
      <c r="W10" s="49"/>
      <c r="X10" s="41"/>
      <c r="Y10" s="52"/>
      <c r="Z10" s="42"/>
      <c r="AA10" s="14"/>
      <c r="AB10" s="51"/>
      <c r="AC10" s="44"/>
      <c r="AD10" s="43"/>
      <c r="AE10" s="14"/>
      <c r="AF10" s="14"/>
      <c r="AG10" s="40"/>
      <c r="AH10" s="36"/>
      <c r="AI10" s="40"/>
    </row>
    <row r="11" spans="1:35" s="7" customFormat="1" ht="126" x14ac:dyDescent="0.25">
      <c r="A11" s="129"/>
      <c r="B11" s="129"/>
      <c r="C11" s="132"/>
      <c r="D11" s="26" t="s">
        <v>112</v>
      </c>
      <c r="E11" s="26" t="s">
        <v>107</v>
      </c>
      <c r="F11" s="27">
        <v>0.35</v>
      </c>
      <c r="G11" s="27" t="s">
        <v>113</v>
      </c>
      <c r="H11" s="26" t="s">
        <v>109</v>
      </c>
      <c r="I11" s="26" t="s">
        <v>105</v>
      </c>
      <c r="J11" s="28">
        <v>45017</v>
      </c>
      <c r="K11" s="29">
        <v>45291</v>
      </c>
      <c r="L11" s="31">
        <v>0</v>
      </c>
      <c r="M11" s="31">
        <v>0.11600000000000001</v>
      </c>
      <c r="N11" s="31">
        <v>0.11600000000000001</v>
      </c>
      <c r="O11" s="31">
        <v>0.11600000000000001</v>
      </c>
      <c r="P11" s="14"/>
      <c r="Q11" s="14"/>
      <c r="R11" s="14"/>
      <c r="S11" s="14"/>
      <c r="T11" s="14"/>
      <c r="U11" s="14"/>
      <c r="V11" s="14"/>
      <c r="W11" s="49"/>
      <c r="X11" s="41"/>
      <c r="Y11" s="53"/>
      <c r="Z11" s="42"/>
      <c r="AA11" s="14"/>
      <c r="AB11" s="51"/>
      <c r="AC11" s="44"/>
      <c r="AD11" s="43"/>
      <c r="AE11" s="14"/>
      <c r="AF11" s="14"/>
      <c r="AG11" s="40"/>
      <c r="AH11" s="36"/>
      <c r="AI11" s="40"/>
    </row>
    <row r="12" spans="1:35" s="7" customFormat="1" ht="180" x14ac:dyDescent="0.25">
      <c r="A12" s="129"/>
      <c r="B12" s="129"/>
      <c r="C12" s="132"/>
      <c r="D12" s="26" t="s">
        <v>114</v>
      </c>
      <c r="E12" s="26" t="s">
        <v>115</v>
      </c>
      <c r="F12" s="27" t="s">
        <v>116</v>
      </c>
      <c r="G12" s="27" t="s">
        <v>117</v>
      </c>
      <c r="H12" s="26" t="s">
        <v>118</v>
      </c>
      <c r="I12" s="26" t="s">
        <v>99</v>
      </c>
      <c r="J12" s="28">
        <v>45047</v>
      </c>
      <c r="K12" s="29">
        <v>45291</v>
      </c>
      <c r="L12" s="33" t="s">
        <v>119</v>
      </c>
      <c r="M12" s="33" t="s">
        <v>120</v>
      </c>
      <c r="N12" s="33" t="s">
        <v>119</v>
      </c>
      <c r="O12" s="26" t="s">
        <v>120</v>
      </c>
      <c r="P12" s="46">
        <v>1</v>
      </c>
      <c r="Q12" s="14">
        <v>1</v>
      </c>
      <c r="R12" s="65" t="s">
        <v>121</v>
      </c>
      <c r="S12" s="36"/>
      <c r="T12" s="35"/>
      <c r="U12" s="46"/>
      <c r="V12" s="14"/>
      <c r="W12" s="35"/>
      <c r="X12" s="41"/>
      <c r="Y12" s="35"/>
      <c r="Z12" s="42"/>
      <c r="AA12" s="14"/>
      <c r="AB12" s="54"/>
      <c r="AC12" s="44"/>
      <c r="AD12" s="55"/>
      <c r="AE12" s="14"/>
      <c r="AF12" s="14"/>
      <c r="AG12" s="40"/>
      <c r="AH12" s="36"/>
      <c r="AI12" s="45"/>
    </row>
    <row r="13" spans="1:35" s="7" customFormat="1" ht="135" x14ac:dyDescent="0.25">
      <c r="A13" s="129"/>
      <c r="B13" s="129"/>
      <c r="C13" s="132"/>
      <c r="D13" s="26" t="s">
        <v>122</v>
      </c>
      <c r="E13" s="26" t="s">
        <v>123</v>
      </c>
      <c r="F13" s="27" t="s">
        <v>124</v>
      </c>
      <c r="G13" s="27" t="s">
        <v>125</v>
      </c>
      <c r="H13" s="26" t="s">
        <v>118</v>
      </c>
      <c r="I13" s="26" t="s">
        <v>99</v>
      </c>
      <c r="J13" s="28">
        <v>45047</v>
      </c>
      <c r="K13" s="29">
        <v>45291</v>
      </c>
      <c r="L13" s="33" t="s">
        <v>119</v>
      </c>
      <c r="M13" s="33" t="s">
        <v>120</v>
      </c>
      <c r="N13" s="33" t="s">
        <v>119</v>
      </c>
      <c r="O13" s="26" t="s">
        <v>120</v>
      </c>
      <c r="P13" s="46">
        <v>1</v>
      </c>
      <c r="Q13" s="14">
        <v>1</v>
      </c>
      <c r="R13" s="66" t="s">
        <v>126</v>
      </c>
      <c r="S13" s="36"/>
      <c r="T13" s="35"/>
      <c r="U13" s="14"/>
      <c r="V13" s="14"/>
      <c r="W13" s="35"/>
      <c r="X13" s="41"/>
      <c r="Y13" s="35"/>
      <c r="Z13" s="42"/>
      <c r="AA13" s="20"/>
      <c r="AB13" s="56"/>
      <c r="AC13" s="44"/>
      <c r="AD13" s="43"/>
      <c r="AE13" s="14"/>
      <c r="AF13" s="14"/>
      <c r="AG13" s="40"/>
      <c r="AH13" s="36"/>
      <c r="AI13" s="45"/>
    </row>
    <row r="14" spans="1:35" s="7" customFormat="1" ht="94.5" x14ac:dyDescent="0.2">
      <c r="A14" s="129"/>
      <c r="B14" s="129"/>
      <c r="C14" s="132"/>
      <c r="D14" s="26" t="s">
        <v>127</v>
      </c>
      <c r="E14" s="26" t="s">
        <v>128</v>
      </c>
      <c r="F14" s="27">
        <v>1</v>
      </c>
      <c r="G14" s="26" t="s">
        <v>129</v>
      </c>
      <c r="H14" s="26" t="s">
        <v>130</v>
      </c>
      <c r="I14" s="26" t="s">
        <v>105</v>
      </c>
      <c r="J14" s="28">
        <v>44593</v>
      </c>
      <c r="K14" s="28">
        <v>44926</v>
      </c>
      <c r="L14" s="27">
        <v>1</v>
      </c>
      <c r="M14" s="27">
        <v>1</v>
      </c>
      <c r="N14" s="27">
        <v>1</v>
      </c>
      <c r="O14" s="34">
        <v>1</v>
      </c>
      <c r="P14" s="14"/>
      <c r="Q14" s="14"/>
      <c r="R14" s="35"/>
      <c r="S14" s="36"/>
      <c r="T14" s="35"/>
      <c r="U14" s="14"/>
      <c r="V14" s="14"/>
      <c r="W14" s="35"/>
      <c r="X14" s="41"/>
      <c r="Y14" s="35"/>
      <c r="Z14" s="57"/>
      <c r="AA14" s="21"/>
      <c r="AB14" s="54"/>
      <c r="AC14" s="58"/>
      <c r="AD14" s="43"/>
      <c r="AE14" s="14"/>
      <c r="AF14" s="14"/>
      <c r="AG14" s="40"/>
      <c r="AH14" s="36"/>
      <c r="AI14" s="59"/>
    </row>
    <row r="15" spans="1:35" s="7" customFormat="1" ht="93" customHeight="1" x14ac:dyDescent="0.2">
      <c r="A15" s="129"/>
      <c r="B15" s="129"/>
      <c r="C15" s="132"/>
      <c r="D15" s="26" t="s">
        <v>131</v>
      </c>
      <c r="E15" s="26" t="s">
        <v>132</v>
      </c>
      <c r="F15" s="27">
        <v>1</v>
      </c>
      <c r="G15" s="26" t="s">
        <v>132</v>
      </c>
      <c r="H15" s="26" t="s">
        <v>133</v>
      </c>
      <c r="I15" s="26" t="s">
        <v>99</v>
      </c>
      <c r="J15" s="28">
        <v>44927</v>
      </c>
      <c r="K15" s="28">
        <v>45015</v>
      </c>
      <c r="L15" s="27">
        <v>1</v>
      </c>
      <c r="M15" s="27">
        <v>0</v>
      </c>
      <c r="N15" s="27">
        <v>0</v>
      </c>
      <c r="O15" s="34">
        <v>0</v>
      </c>
      <c r="P15" s="14">
        <v>1</v>
      </c>
      <c r="Q15" s="14">
        <v>1</v>
      </c>
      <c r="R15" s="14" t="s">
        <v>134</v>
      </c>
      <c r="S15" s="14"/>
      <c r="T15" s="14"/>
      <c r="U15" s="14"/>
      <c r="V15" s="14"/>
      <c r="W15" s="14"/>
      <c r="X15" s="14"/>
      <c r="Y15" s="14"/>
      <c r="Z15" s="42"/>
      <c r="AA15" s="22"/>
      <c r="AB15" s="14"/>
      <c r="AC15" s="44"/>
      <c r="AD15" s="44"/>
      <c r="AE15" s="14"/>
      <c r="AF15" s="14"/>
      <c r="AG15" s="40"/>
      <c r="AH15" s="36"/>
      <c r="AI15" s="36"/>
    </row>
    <row r="16" spans="1:35" s="7" customFormat="1" ht="126.75" customHeight="1" x14ac:dyDescent="0.2">
      <c r="A16" s="130"/>
      <c r="B16" s="130"/>
      <c r="C16" s="132"/>
      <c r="D16" s="26" t="s">
        <v>135</v>
      </c>
      <c r="E16" s="26" t="s">
        <v>136</v>
      </c>
      <c r="F16" s="27">
        <v>0.9</v>
      </c>
      <c r="G16" s="26" t="s">
        <v>137</v>
      </c>
      <c r="H16" s="26" t="s">
        <v>138</v>
      </c>
      <c r="I16" s="26" t="s">
        <v>139</v>
      </c>
      <c r="J16" s="28">
        <v>45017</v>
      </c>
      <c r="K16" s="28">
        <v>45291</v>
      </c>
      <c r="L16" s="31">
        <v>0</v>
      </c>
      <c r="M16" s="32">
        <v>0.3</v>
      </c>
      <c r="N16" s="32">
        <v>0.3</v>
      </c>
      <c r="O16" s="34">
        <v>0.3</v>
      </c>
      <c r="P16" s="14">
        <v>0.17</v>
      </c>
      <c r="Q16" s="14">
        <v>1</v>
      </c>
      <c r="R16" s="35" t="s">
        <v>140</v>
      </c>
      <c r="S16" s="36"/>
      <c r="T16" s="35"/>
      <c r="U16" s="14"/>
      <c r="V16" s="14"/>
      <c r="W16" s="35"/>
      <c r="X16" s="41"/>
      <c r="Y16" s="35"/>
      <c r="Z16" s="42"/>
      <c r="AA16" s="14"/>
      <c r="AB16" s="54"/>
      <c r="AC16" s="44"/>
      <c r="AD16" s="43"/>
      <c r="AE16" s="14"/>
      <c r="AF16" s="14"/>
      <c r="AG16" s="40"/>
      <c r="AH16" s="36"/>
      <c r="AI16" s="45"/>
    </row>
  </sheetData>
  <mergeCells count="21">
    <mergeCell ref="Z5:AD5"/>
    <mergeCell ref="AE5:AI5"/>
    <mergeCell ref="A7:A16"/>
    <mergeCell ref="B7:B16"/>
    <mergeCell ref="C7:C16"/>
    <mergeCell ref="G4:G6"/>
    <mergeCell ref="H4:H6"/>
    <mergeCell ref="I4:I6"/>
    <mergeCell ref="J4:K4"/>
    <mergeCell ref="L4:O4"/>
    <mergeCell ref="P4:AI4"/>
    <mergeCell ref="J5:J6"/>
    <mergeCell ref="K5:K6"/>
    <mergeCell ref="P5:T5"/>
    <mergeCell ref="U5:Y5"/>
    <mergeCell ref="A4:A6"/>
    <mergeCell ref="B4:B6"/>
    <mergeCell ref="C4:C6"/>
    <mergeCell ref="D4:D6"/>
    <mergeCell ref="E4:E6"/>
    <mergeCell ref="F4:F6"/>
  </mergeCells>
  <dataValidations count="2">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R7 R16 R14" xr:uid="{CDB9A46D-5818-4A5D-AE4A-103879BC13EC}">
      <formula1>100</formula1>
      <formula2>5000</formula2>
    </dataValidation>
    <dataValidation type="list" allowBlank="1" showInputMessage="1" showErrorMessage="1" errorTitle="Error Reporte validado" error="Debe escoger alguna de las dos opciones disponibles." promptTitle="Reporte validado" sqref="AH7:AH16 X7 S7 S12:S14 X9:X14 X16 S16" xr:uid="{D09509A0-0D15-4465-A677-B5F4B2095B26}">
      <formula1>$S$2:$S$3</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2:AI24"/>
  <sheetViews>
    <sheetView showGridLines="0" tabSelected="1" zoomScale="80" zoomScaleNormal="80" workbookViewId="0">
      <selection activeCell="G9" sqref="G9"/>
    </sheetView>
  </sheetViews>
  <sheetFormatPr baseColWidth="10" defaultColWidth="11.42578125" defaultRowHeight="15" x14ac:dyDescent="0.2"/>
  <cols>
    <col min="1" max="1" width="22.28515625" customWidth="1"/>
    <col min="2" max="2" width="35.7109375" customWidth="1"/>
    <col min="3" max="3" width="27.42578125" customWidth="1"/>
    <col min="4" max="4" width="45.140625" hidden="1" customWidth="1"/>
    <col min="5" max="5" width="36" customWidth="1"/>
    <col min="6" max="6" width="23.42578125" customWidth="1"/>
    <col min="7" max="7" width="22.85546875" customWidth="1"/>
    <col min="8" max="8" width="16" customWidth="1"/>
    <col min="9" max="9" width="23.85546875" customWidth="1"/>
    <col min="10" max="10" width="17.7109375" customWidth="1"/>
    <col min="11" max="11" width="22.7109375" customWidth="1"/>
    <col min="12" max="14" width="17.7109375" customWidth="1"/>
    <col min="15" max="15" width="11.42578125" style="13" customWidth="1"/>
    <col min="16" max="16" width="17" style="13" customWidth="1"/>
    <col min="17" max="17" width="35.140625" style="13" customWidth="1"/>
    <col min="18" max="18" width="13.28515625" style="13" customWidth="1"/>
    <col min="19" max="19" width="29.42578125" style="13" customWidth="1"/>
    <col min="20" max="20" width="13.7109375" style="13" customWidth="1"/>
    <col min="21" max="21" width="13.140625" style="13" customWidth="1"/>
    <col min="22" max="22" width="98.140625" style="13" customWidth="1"/>
    <col min="23" max="23" width="27.28515625" style="13" customWidth="1"/>
    <col min="24" max="24" width="56.85546875" style="13" customWidth="1"/>
    <col min="25" max="25" width="19.42578125" style="13" customWidth="1"/>
    <col min="26" max="26" width="16" style="13" customWidth="1"/>
    <col min="27" max="27" width="126" style="13" customWidth="1"/>
    <col min="28" max="28" width="10.28515625" style="13" customWidth="1"/>
    <col min="29" max="29" width="33" style="13" customWidth="1"/>
    <col min="30" max="30" width="9.140625" style="13" customWidth="1"/>
    <col min="31" max="31" width="21.42578125" style="13" customWidth="1"/>
    <col min="32" max="32" width="69.7109375" style="13" customWidth="1"/>
    <col min="33" max="33" width="14.28515625" style="13" customWidth="1"/>
    <col min="34" max="34" width="59.7109375" style="13" customWidth="1"/>
    <col min="35" max="35" width="11.42578125" customWidth="1"/>
  </cols>
  <sheetData>
    <row r="2" spans="1:34" s="7" customFormat="1" ht="15.75" x14ac:dyDescent="0.25">
      <c r="A2" s="8"/>
      <c r="B2" s="8"/>
      <c r="C2" s="8"/>
      <c r="D2" s="8"/>
      <c r="E2" s="8"/>
      <c r="F2" s="8"/>
      <c r="G2" s="8"/>
      <c r="H2" s="8"/>
      <c r="I2" s="8"/>
      <c r="J2" s="8"/>
      <c r="K2" s="8"/>
      <c r="L2" s="8"/>
      <c r="M2" s="8"/>
      <c r="N2" s="8"/>
      <c r="O2" s="10"/>
      <c r="P2" s="10"/>
      <c r="Q2" s="9">
        <v>100</v>
      </c>
      <c r="R2" s="9" t="s">
        <v>49</v>
      </c>
      <c r="S2" s="10"/>
      <c r="T2" s="10"/>
      <c r="U2" s="10"/>
      <c r="V2" s="10"/>
      <c r="W2" s="10"/>
      <c r="X2" s="10"/>
      <c r="Y2" s="10"/>
      <c r="Z2" s="10"/>
      <c r="AA2" s="10"/>
      <c r="AB2" s="10"/>
      <c r="AC2" s="10"/>
      <c r="AD2" s="10"/>
      <c r="AE2" s="10"/>
      <c r="AF2" s="10"/>
      <c r="AG2" s="10"/>
      <c r="AH2" s="10"/>
    </row>
    <row r="3" spans="1:34" s="7" customFormat="1" ht="15.75" x14ac:dyDescent="0.25">
      <c r="A3" s="88"/>
      <c r="B3" s="8"/>
      <c r="C3" s="8"/>
      <c r="D3" s="8"/>
      <c r="E3" s="8"/>
      <c r="F3" s="8"/>
      <c r="G3" s="8"/>
      <c r="H3" s="8"/>
      <c r="I3" s="8"/>
      <c r="J3" s="8"/>
      <c r="K3" s="8"/>
      <c r="L3" s="8"/>
      <c r="M3" s="8"/>
      <c r="N3" s="8"/>
      <c r="O3" s="10"/>
      <c r="P3" s="10"/>
      <c r="Q3" s="9">
        <v>5000</v>
      </c>
      <c r="R3" s="9" t="s">
        <v>50</v>
      </c>
      <c r="S3" s="10"/>
      <c r="T3" s="10"/>
      <c r="U3" s="10"/>
      <c r="V3" s="10"/>
      <c r="W3" s="10"/>
      <c r="X3" s="10"/>
      <c r="Y3" s="10"/>
      <c r="Z3" s="10"/>
      <c r="AA3" s="10"/>
      <c r="AB3" s="10"/>
      <c r="AC3" s="10"/>
      <c r="AD3" s="10"/>
      <c r="AE3" s="10"/>
      <c r="AF3" s="10"/>
      <c r="AG3" s="10"/>
      <c r="AH3" s="10"/>
    </row>
    <row r="4" spans="1:34" ht="36.75" customHeight="1" x14ac:dyDescent="0.2">
      <c r="A4" s="116" t="s">
        <v>51</v>
      </c>
      <c r="B4" s="116" t="s">
        <v>52</v>
      </c>
      <c r="C4" s="116" t="s">
        <v>0</v>
      </c>
      <c r="D4" s="116" t="s">
        <v>1</v>
      </c>
      <c r="E4" s="116" t="s">
        <v>2</v>
      </c>
      <c r="F4" s="116" t="s">
        <v>3</v>
      </c>
      <c r="G4" s="116" t="s">
        <v>4</v>
      </c>
      <c r="H4" s="117" t="s">
        <v>5</v>
      </c>
      <c r="I4" s="118" t="s">
        <v>6</v>
      </c>
      <c r="J4" s="149"/>
      <c r="K4" s="119" t="s">
        <v>53</v>
      </c>
      <c r="L4" s="141"/>
      <c r="M4" s="141"/>
      <c r="N4" s="142"/>
      <c r="O4" s="146" t="s">
        <v>54</v>
      </c>
      <c r="P4" s="147"/>
      <c r="Q4" s="147"/>
      <c r="R4" s="147"/>
      <c r="S4" s="147"/>
      <c r="T4" s="147"/>
      <c r="U4" s="147"/>
      <c r="V4" s="147"/>
      <c r="W4" s="147"/>
      <c r="X4" s="147"/>
      <c r="Y4" s="147"/>
      <c r="Z4" s="147"/>
      <c r="AA4" s="147"/>
      <c r="AB4" s="147"/>
      <c r="AC4" s="147"/>
      <c r="AD4" s="147"/>
      <c r="AE4" s="147"/>
      <c r="AF4" s="147"/>
      <c r="AG4" s="147"/>
      <c r="AH4" s="148"/>
    </row>
    <row r="5" spans="1:34" ht="49.5" customHeight="1" x14ac:dyDescent="0.2">
      <c r="A5" s="116"/>
      <c r="B5" s="116"/>
      <c r="C5" s="116"/>
      <c r="D5" s="116"/>
      <c r="E5" s="116"/>
      <c r="F5" s="116"/>
      <c r="G5" s="116"/>
      <c r="H5" s="143"/>
      <c r="I5" s="117" t="s">
        <v>7</v>
      </c>
      <c r="J5" s="117" t="s">
        <v>8</v>
      </c>
      <c r="K5" s="72" t="s">
        <v>41</v>
      </c>
      <c r="L5" s="72" t="s">
        <v>42</v>
      </c>
      <c r="M5" s="72" t="s">
        <v>43</v>
      </c>
      <c r="N5" s="89" t="s">
        <v>44</v>
      </c>
      <c r="O5" s="120" t="s">
        <v>41</v>
      </c>
      <c r="P5" s="121"/>
      <c r="Q5" s="121"/>
      <c r="R5" s="121"/>
      <c r="S5" s="144"/>
      <c r="T5" s="120" t="s">
        <v>42</v>
      </c>
      <c r="U5" s="121"/>
      <c r="V5" s="121"/>
      <c r="W5" s="121"/>
      <c r="X5" s="144"/>
      <c r="Y5" s="120" t="s">
        <v>43</v>
      </c>
      <c r="Z5" s="121"/>
      <c r="AA5" s="121"/>
      <c r="AB5" s="121"/>
      <c r="AC5" s="144"/>
      <c r="AD5" s="120" t="s">
        <v>44</v>
      </c>
      <c r="AE5" s="121"/>
      <c r="AF5" s="121"/>
      <c r="AG5" s="121"/>
      <c r="AH5" s="144"/>
    </row>
    <row r="6" spans="1:34" ht="39" customHeight="1" x14ac:dyDescent="0.2">
      <c r="A6" s="116"/>
      <c r="B6" s="116"/>
      <c r="C6" s="116"/>
      <c r="D6" s="116"/>
      <c r="E6" s="116"/>
      <c r="F6" s="116"/>
      <c r="G6" s="116"/>
      <c r="H6" s="145"/>
      <c r="I6" s="145"/>
      <c r="J6" s="145"/>
      <c r="K6" s="73" t="s">
        <v>9</v>
      </c>
      <c r="L6" s="73" t="s">
        <v>9</v>
      </c>
      <c r="M6" s="73" t="s">
        <v>9</v>
      </c>
      <c r="N6" s="90" t="s">
        <v>9</v>
      </c>
      <c r="O6" s="91" t="s">
        <v>55</v>
      </c>
      <c r="P6" s="91" t="s">
        <v>56</v>
      </c>
      <c r="Q6" s="91" t="s">
        <v>57</v>
      </c>
      <c r="R6" s="91" t="s">
        <v>58</v>
      </c>
      <c r="S6" s="91" t="s">
        <v>59</v>
      </c>
      <c r="T6" s="91" t="s">
        <v>55</v>
      </c>
      <c r="U6" s="91" t="s">
        <v>56</v>
      </c>
      <c r="V6" s="91" t="s">
        <v>57</v>
      </c>
      <c r="W6" s="91" t="s">
        <v>58</v>
      </c>
      <c r="X6" s="91" t="s">
        <v>59</v>
      </c>
      <c r="Y6" s="91" t="s">
        <v>55</v>
      </c>
      <c r="Z6" s="91" t="s">
        <v>56</v>
      </c>
      <c r="AA6" s="91" t="s">
        <v>57</v>
      </c>
      <c r="AB6" s="91" t="s">
        <v>58</v>
      </c>
      <c r="AC6" s="91" t="s">
        <v>59</v>
      </c>
      <c r="AD6" s="91" t="s">
        <v>55</v>
      </c>
      <c r="AE6" s="91" t="s">
        <v>56</v>
      </c>
      <c r="AF6" s="91" t="s">
        <v>57</v>
      </c>
      <c r="AG6" s="91" t="s">
        <v>58</v>
      </c>
      <c r="AH6" s="91" t="s">
        <v>59</v>
      </c>
    </row>
    <row r="7" spans="1:34" s="7" customFormat="1" ht="90.75" customHeight="1" x14ac:dyDescent="0.2">
      <c r="A7" s="112" t="s">
        <v>10</v>
      </c>
      <c r="B7" s="112" t="s">
        <v>80</v>
      </c>
      <c r="C7" s="112" t="s">
        <v>11</v>
      </c>
      <c r="D7" s="112" t="s">
        <v>12</v>
      </c>
      <c r="E7" s="37" t="s">
        <v>13</v>
      </c>
      <c r="F7" s="36" t="s">
        <v>14</v>
      </c>
      <c r="G7" s="36" t="s">
        <v>60</v>
      </c>
      <c r="H7" s="36" t="s">
        <v>45</v>
      </c>
      <c r="I7" s="75">
        <v>45293</v>
      </c>
      <c r="J7" s="76">
        <v>45381</v>
      </c>
      <c r="K7" s="78">
        <v>1</v>
      </c>
      <c r="L7" s="77"/>
      <c r="M7" s="77"/>
      <c r="N7" s="36"/>
      <c r="O7" s="22">
        <v>1</v>
      </c>
      <c r="P7" s="22">
        <v>1</v>
      </c>
      <c r="Q7" s="84" t="s">
        <v>147</v>
      </c>
      <c r="R7" s="63" t="s">
        <v>49</v>
      </c>
      <c r="S7" s="84" t="s">
        <v>61</v>
      </c>
      <c r="T7" s="22"/>
      <c r="U7" s="14"/>
      <c r="V7" s="48"/>
      <c r="W7" s="36"/>
      <c r="X7" s="85"/>
      <c r="Y7" s="42"/>
      <c r="Z7" s="14"/>
      <c r="AA7" s="98"/>
      <c r="AB7" s="44"/>
      <c r="AC7" s="43"/>
      <c r="AD7" s="14"/>
      <c r="AE7" s="14"/>
      <c r="AF7" s="40" t="s">
        <v>148</v>
      </c>
      <c r="AG7" s="36"/>
      <c r="AH7" s="45"/>
    </row>
    <row r="8" spans="1:34" s="7" customFormat="1" ht="187.5" customHeight="1" x14ac:dyDescent="0.25">
      <c r="A8" s="112"/>
      <c r="B8" s="112"/>
      <c r="C8" s="112"/>
      <c r="D8" s="112"/>
      <c r="E8" s="37" t="s">
        <v>62</v>
      </c>
      <c r="F8" s="36" t="s">
        <v>15</v>
      </c>
      <c r="G8" s="36" t="s">
        <v>63</v>
      </c>
      <c r="H8" s="36" t="s">
        <v>34</v>
      </c>
      <c r="I8" s="75">
        <v>45383</v>
      </c>
      <c r="J8" s="76">
        <v>45657</v>
      </c>
      <c r="K8" s="78"/>
      <c r="L8" s="78">
        <v>0.3</v>
      </c>
      <c r="M8" s="78">
        <v>0.4</v>
      </c>
      <c r="N8" s="78">
        <v>0.3</v>
      </c>
      <c r="O8" s="14"/>
      <c r="P8" s="14"/>
      <c r="Q8" s="14"/>
      <c r="R8" s="63"/>
      <c r="S8" s="14"/>
      <c r="T8" s="14">
        <v>0.3</v>
      </c>
      <c r="U8" s="14">
        <v>0.3</v>
      </c>
      <c r="V8" s="36" t="s">
        <v>149</v>
      </c>
      <c r="W8" s="41" t="s">
        <v>49</v>
      </c>
      <c r="X8" s="53" t="s">
        <v>64</v>
      </c>
      <c r="Y8" s="42">
        <v>0.4</v>
      </c>
      <c r="Z8" s="14">
        <v>0.4</v>
      </c>
      <c r="AA8" s="97" t="s">
        <v>150</v>
      </c>
      <c r="AB8" s="44" t="s">
        <v>81</v>
      </c>
      <c r="AC8" s="43" t="s">
        <v>64</v>
      </c>
      <c r="AD8" s="42">
        <v>0.3</v>
      </c>
      <c r="AE8" s="14">
        <v>0.3</v>
      </c>
      <c r="AF8" s="40" t="s">
        <v>151</v>
      </c>
      <c r="AG8" s="111" t="s">
        <v>49</v>
      </c>
      <c r="AH8" s="45" t="s">
        <v>64</v>
      </c>
    </row>
    <row r="9" spans="1:34" s="7" customFormat="1" ht="137.25" customHeight="1" x14ac:dyDescent="0.2">
      <c r="A9" s="112"/>
      <c r="B9" s="112"/>
      <c r="C9" s="112"/>
      <c r="D9" s="112"/>
      <c r="E9" s="79" t="s">
        <v>82</v>
      </c>
      <c r="F9" s="37" t="s">
        <v>16</v>
      </c>
      <c r="G9" s="36" t="s">
        <v>65</v>
      </c>
      <c r="H9" s="36" t="s">
        <v>17</v>
      </c>
      <c r="I9" s="107">
        <v>45293</v>
      </c>
      <c r="J9" s="107">
        <v>45657</v>
      </c>
      <c r="K9" s="108">
        <v>0.25</v>
      </c>
      <c r="L9" s="78">
        <v>0.25</v>
      </c>
      <c r="M9" s="78">
        <v>0.25</v>
      </c>
      <c r="N9" s="80">
        <v>0.25</v>
      </c>
      <c r="O9" s="14">
        <v>0.25</v>
      </c>
      <c r="P9" s="22">
        <v>0.25</v>
      </c>
      <c r="Q9" s="14" t="s">
        <v>152</v>
      </c>
      <c r="R9" s="63" t="s">
        <v>49</v>
      </c>
      <c r="S9" s="14" t="s">
        <v>66</v>
      </c>
      <c r="T9" s="14">
        <v>0.25</v>
      </c>
      <c r="U9" s="14">
        <v>0.25</v>
      </c>
      <c r="V9" s="79" t="s">
        <v>153</v>
      </c>
      <c r="W9" s="41" t="s">
        <v>49</v>
      </c>
      <c r="X9" s="92" t="s">
        <v>66</v>
      </c>
      <c r="Y9" s="42">
        <v>0.25</v>
      </c>
      <c r="Z9" s="99">
        <v>0.25</v>
      </c>
      <c r="AA9" s="96" t="s">
        <v>154</v>
      </c>
      <c r="AB9" s="44" t="s">
        <v>81</v>
      </c>
      <c r="AC9" s="43" t="s">
        <v>66</v>
      </c>
      <c r="AD9" s="42">
        <v>0.25</v>
      </c>
      <c r="AE9" s="14">
        <v>0.25</v>
      </c>
      <c r="AF9" s="40" t="s">
        <v>155</v>
      </c>
      <c r="AG9" s="111" t="s">
        <v>49</v>
      </c>
      <c r="AH9" s="40" t="s">
        <v>66</v>
      </c>
    </row>
    <row r="10" spans="1:34" s="7" customFormat="1" ht="148.5" customHeight="1" x14ac:dyDescent="0.25">
      <c r="A10" s="112" t="s">
        <v>18</v>
      </c>
      <c r="B10" s="112" t="s">
        <v>83</v>
      </c>
      <c r="C10" s="114" t="s">
        <v>19</v>
      </c>
      <c r="D10" s="112" t="s">
        <v>20</v>
      </c>
      <c r="E10" s="60" t="s">
        <v>67</v>
      </c>
      <c r="F10" s="60" t="s">
        <v>21</v>
      </c>
      <c r="G10" s="36" t="s">
        <v>60</v>
      </c>
      <c r="H10" s="36" t="s">
        <v>45</v>
      </c>
      <c r="I10" s="75">
        <v>45292</v>
      </c>
      <c r="J10" s="76">
        <v>45382</v>
      </c>
      <c r="K10" s="78">
        <v>1</v>
      </c>
      <c r="L10" s="78"/>
      <c r="M10" s="78"/>
      <c r="N10" s="80"/>
      <c r="O10" s="14">
        <v>1</v>
      </c>
      <c r="P10" s="14">
        <v>1</v>
      </c>
      <c r="Q10" s="14" t="s">
        <v>156</v>
      </c>
      <c r="R10" s="63" t="s">
        <v>49</v>
      </c>
      <c r="S10" s="14" t="s">
        <v>68</v>
      </c>
      <c r="T10" s="14"/>
      <c r="U10" s="14"/>
      <c r="V10" s="40"/>
      <c r="W10" s="41"/>
      <c r="X10" s="67"/>
      <c r="Y10" s="42"/>
      <c r="Z10" s="14"/>
      <c r="AA10" s="100"/>
      <c r="AB10" s="44"/>
      <c r="AC10" s="43"/>
      <c r="AD10" s="42"/>
      <c r="AE10" s="14"/>
      <c r="AF10" s="40" t="s">
        <v>148</v>
      </c>
      <c r="AG10" s="36"/>
      <c r="AH10" s="40"/>
    </row>
    <row r="11" spans="1:34" s="7" customFormat="1" ht="378" customHeight="1" x14ac:dyDescent="0.2">
      <c r="A11" s="112"/>
      <c r="B11" s="112"/>
      <c r="C11" s="114"/>
      <c r="D11" s="112"/>
      <c r="E11" s="60" t="s">
        <v>22</v>
      </c>
      <c r="F11" s="60" t="s">
        <v>15</v>
      </c>
      <c r="G11" s="36" t="s">
        <v>63</v>
      </c>
      <c r="H11" s="36" t="s">
        <v>34</v>
      </c>
      <c r="I11" s="75">
        <v>45383</v>
      </c>
      <c r="J11" s="76">
        <v>45657</v>
      </c>
      <c r="K11" s="78"/>
      <c r="L11" s="78">
        <v>0.3</v>
      </c>
      <c r="M11" s="78">
        <v>0.4</v>
      </c>
      <c r="N11" s="78">
        <v>0.3</v>
      </c>
      <c r="O11" s="14"/>
      <c r="P11" s="14"/>
      <c r="Q11" s="14"/>
      <c r="R11" s="63"/>
      <c r="S11" s="14"/>
      <c r="T11" s="14">
        <v>0.3</v>
      </c>
      <c r="U11" s="14">
        <v>0.3</v>
      </c>
      <c r="V11" s="80" t="s">
        <v>157</v>
      </c>
      <c r="W11" s="41" t="s">
        <v>49</v>
      </c>
      <c r="X11" s="94" t="s">
        <v>69</v>
      </c>
      <c r="Y11" s="42">
        <v>0.4</v>
      </c>
      <c r="Z11" s="14">
        <v>0.4</v>
      </c>
      <c r="AA11" s="96" t="s">
        <v>158</v>
      </c>
      <c r="AB11" s="44" t="s">
        <v>81</v>
      </c>
      <c r="AC11" s="96" t="s">
        <v>159</v>
      </c>
      <c r="AD11" s="42">
        <v>0.3</v>
      </c>
      <c r="AE11" s="14">
        <v>0.3</v>
      </c>
      <c r="AF11" s="40" t="s">
        <v>160</v>
      </c>
      <c r="AG11" s="111" t="s">
        <v>49</v>
      </c>
      <c r="AH11" s="45" t="s">
        <v>159</v>
      </c>
    </row>
    <row r="12" spans="1:34" s="7" customFormat="1" ht="167.25" customHeight="1" x14ac:dyDescent="0.2">
      <c r="A12" s="112"/>
      <c r="B12" s="112"/>
      <c r="C12" s="114" t="s">
        <v>23</v>
      </c>
      <c r="D12" s="112"/>
      <c r="E12" s="60" t="s">
        <v>24</v>
      </c>
      <c r="F12" s="60" t="s">
        <v>25</v>
      </c>
      <c r="G12" s="36"/>
      <c r="H12" s="36" t="s">
        <v>70</v>
      </c>
      <c r="I12" s="75">
        <v>45292</v>
      </c>
      <c r="J12" s="76">
        <v>45382</v>
      </c>
      <c r="K12" s="81" t="s">
        <v>71</v>
      </c>
      <c r="L12" s="81"/>
      <c r="M12" s="81"/>
      <c r="N12" s="36"/>
      <c r="O12" s="14">
        <v>1</v>
      </c>
      <c r="P12" s="14">
        <v>1</v>
      </c>
      <c r="Q12" s="35" t="s">
        <v>161</v>
      </c>
      <c r="R12" s="63" t="s">
        <v>49</v>
      </c>
      <c r="S12" s="36" t="s">
        <v>72</v>
      </c>
      <c r="T12" s="46"/>
      <c r="U12" s="14"/>
      <c r="V12" s="40"/>
      <c r="W12" s="41"/>
      <c r="X12" s="68"/>
      <c r="Y12" s="42"/>
      <c r="Z12" s="20"/>
      <c r="AA12" s="101"/>
      <c r="AB12" s="44"/>
      <c r="AC12" s="43"/>
      <c r="AD12" s="62"/>
      <c r="AE12" s="14"/>
      <c r="AF12" s="40" t="s">
        <v>148</v>
      </c>
      <c r="AG12" s="36"/>
      <c r="AH12" s="45"/>
    </row>
    <row r="13" spans="1:34" s="7" customFormat="1" ht="221.25" customHeight="1" x14ac:dyDescent="0.2">
      <c r="A13" s="113"/>
      <c r="B13" s="113"/>
      <c r="C13" s="115"/>
      <c r="D13" s="113"/>
      <c r="E13" s="74" t="s">
        <v>141</v>
      </c>
      <c r="F13" s="74" t="s">
        <v>142</v>
      </c>
      <c r="G13" s="70" t="s">
        <v>84</v>
      </c>
      <c r="H13" s="36" t="s">
        <v>47</v>
      </c>
      <c r="I13" s="75">
        <v>45383</v>
      </c>
      <c r="J13" s="76">
        <v>45657</v>
      </c>
      <c r="K13" s="81"/>
      <c r="L13" s="78">
        <v>0.3</v>
      </c>
      <c r="M13" s="78">
        <v>0.3</v>
      </c>
      <c r="N13" s="80">
        <v>0.4</v>
      </c>
      <c r="O13" s="14"/>
      <c r="P13" s="14"/>
      <c r="Q13" s="35"/>
      <c r="R13" s="63"/>
      <c r="S13" s="36"/>
      <c r="T13" s="14">
        <v>0.3</v>
      </c>
      <c r="U13" s="14">
        <v>0.3</v>
      </c>
      <c r="V13" s="80" t="s">
        <v>162</v>
      </c>
      <c r="W13" s="41" t="s">
        <v>49</v>
      </c>
      <c r="X13" s="69" t="s">
        <v>73</v>
      </c>
      <c r="Y13" s="57">
        <v>0.3</v>
      </c>
      <c r="Z13" s="21">
        <v>0.3</v>
      </c>
      <c r="AA13" s="96" t="s">
        <v>163</v>
      </c>
      <c r="AB13" s="58" t="s">
        <v>81</v>
      </c>
      <c r="AC13" s="43" t="s">
        <v>73</v>
      </c>
      <c r="AD13" s="42">
        <v>0.4</v>
      </c>
      <c r="AE13" s="14">
        <v>0.4</v>
      </c>
      <c r="AF13" s="40" t="s">
        <v>164</v>
      </c>
      <c r="AG13" s="111" t="s">
        <v>49</v>
      </c>
      <c r="AH13" s="59" t="s">
        <v>73</v>
      </c>
    </row>
    <row r="14" spans="1:34" s="7" customFormat="1" ht="246" customHeight="1" x14ac:dyDescent="0.2">
      <c r="A14" s="112" t="s">
        <v>26</v>
      </c>
      <c r="B14" s="112" t="s">
        <v>143</v>
      </c>
      <c r="C14" s="114" t="s">
        <v>27</v>
      </c>
      <c r="D14" s="114" t="s">
        <v>28</v>
      </c>
      <c r="E14" s="60" t="s">
        <v>85</v>
      </c>
      <c r="F14" s="60" t="s">
        <v>21</v>
      </c>
      <c r="G14" s="36" t="s">
        <v>60</v>
      </c>
      <c r="H14" s="36" t="s">
        <v>45</v>
      </c>
      <c r="I14" s="75">
        <v>45292</v>
      </c>
      <c r="J14" s="75">
        <v>45382</v>
      </c>
      <c r="K14" s="37">
        <v>1</v>
      </c>
      <c r="L14" s="37"/>
      <c r="M14" s="37"/>
      <c r="N14" s="37"/>
      <c r="O14" s="14">
        <v>1</v>
      </c>
      <c r="P14" s="14">
        <v>1</v>
      </c>
      <c r="Q14" s="36" t="s">
        <v>165</v>
      </c>
      <c r="R14" s="63" t="s">
        <v>49</v>
      </c>
      <c r="S14" s="36" t="s">
        <v>74</v>
      </c>
      <c r="T14" s="14"/>
      <c r="U14" s="14"/>
      <c r="V14" s="48" t="s">
        <v>166</v>
      </c>
      <c r="W14" s="41"/>
      <c r="X14" s="69"/>
      <c r="Y14" s="42"/>
      <c r="Z14" s="22"/>
      <c r="AA14" s="96" t="s">
        <v>167</v>
      </c>
      <c r="AB14" s="44"/>
      <c r="AC14" s="44"/>
      <c r="AD14" s="14"/>
      <c r="AE14" s="14"/>
      <c r="AF14" s="40" t="s">
        <v>148</v>
      </c>
      <c r="AG14" s="36"/>
      <c r="AH14" s="36"/>
    </row>
    <row r="15" spans="1:34" s="7" customFormat="1" ht="409.5" customHeight="1" x14ac:dyDescent="0.2">
      <c r="A15" s="112"/>
      <c r="B15" s="112"/>
      <c r="C15" s="114"/>
      <c r="D15" s="114"/>
      <c r="E15" s="60" t="s">
        <v>29</v>
      </c>
      <c r="F15" s="60" t="s">
        <v>15</v>
      </c>
      <c r="G15" s="36" t="s">
        <v>63</v>
      </c>
      <c r="H15" s="36" t="s">
        <v>34</v>
      </c>
      <c r="I15" s="75">
        <v>45383</v>
      </c>
      <c r="J15" s="75">
        <v>45657</v>
      </c>
      <c r="K15" s="37"/>
      <c r="L15" s="37">
        <v>0.3</v>
      </c>
      <c r="M15" s="37">
        <v>0.4</v>
      </c>
      <c r="N15" s="37">
        <v>0.3</v>
      </c>
      <c r="O15" s="14"/>
      <c r="P15" s="14"/>
      <c r="Q15" s="95" t="s">
        <v>168</v>
      </c>
      <c r="R15" s="63"/>
      <c r="S15" s="14"/>
      <c r="T15" s="14">
        <v>0.3</v>
      </c>
      <c r="U15" s="14">
        <v>0.3</v>
      </c>
      <c r="V15" s="93" t="s">
        <v>169</v>
      </c>
      <c r="W15" s="41" t="s">
        <v>49</v>
      </c>
      <c r="X15" s="61" t="s">
        <v>75</v>
      </c>
      <c r="Y15" s="42">
        <v>0.4</v>
      </c>
      <c r="Z15" s="14">
        <v>0.4</v>
      </c>
      <c r="AA15" s="102" t="s">
        <v>170</v>
      </c>
      <c r="AB15" s="44" t="s">
        <v>81</v>
      </c>
      <c r="AC15" s="43" t="s">
        <v>75</v>
      </c>
      <c r="AD15" s="14">
        <v>0.3</v>
      </c>
      <c r="AE15" s="14">
        <v>0.3</v>
      </c>
      <c r="AF15" s="54" t="s">
        <v>171</v>
      </c>
      <c r="AG15" s="111" t="s">
        <v>49</v>
      </c>
      <c r="AH15" s="71" t="s">
        <v>75</v>
      </c>
    </row>
    <row r="16" spans="1:34" s="7" customFormat="1" ht="232.5" customHeight="1" x14ac:dyDescent="0.2">
      <c r="A16" s="112"/>
      <c r="B16" s="112"/>
      <c r="C16" s="114" t="s">
        <v>30</v>
      </c>
      <c r="D16" s="114" t="s">
        <v>31</v>
      </c>
      <c r="E16" s="60" t="s">
        <v>32</v>
      </c>
      <c r="F16" s="60" t="s">
        <v>21</v>
      </c>
      <c r="G16" s="36" t="s">
        <v>60</v>
      </c>
      <c r="H16" s="36" t="s">
        <v>45</v>
      </c>
      <c r="I16" s="75">
        <v>45292</v>
      </c>
      <c r="J16" s="75">
        <v>45382</v>
      </c>
      <c r="K16" s="78">
        <v>1</v>
      </c>
      <c r="L16" s="79"/>
      <c r="M16" s="79"/>
      <c r="N16" s="36"/>
      <c r="O16" s="14">
        <v>1</v>
      </c>
      <c r="P16" s="14">
        <v>1</v>
      </c>
      <c r="Q16" s="35" t="s">
        <v>172</v>
      </c>
      <c r="R16" s="63" t="s">
        <v>49</v>
      </c>
      <c r="S16" s="36" t="s">
        <v>144</v>
      </c>
      <c r="T16" s="14"/>
      <c r="U16" s="14"/>
      <c r="V16" s="64"/>
      <c r="W16" s="41"/>
      <c r="X16" s="61"/>
      <c r="Y16" s="42"/>
      <c r="Z16" s="14"/>
      <c r="AA16" s="103"/>
      <c r="AB16" s="44"/>
      <c r="AC16" s="43"/>
      <c r="AD16" s="14"/>
      <c r="AE16" s="14"/>
      <c r="AF16" s="54" t="s">
        <v>148</v>
      </c>
      <c r="AG16" s="36"/>
      <c r="AH16" s="71"/>
    </row>
    <row r="17" spans="1:35" s="7" customFormat="1" ht="151.5" customHeight="1" x14ac:dyDescent="0.25">
      <c r="A17" s="112"/>
      <c r="B17" s="112"/>
      <c r="C17" s="114"/>
      <c r="D17" s="114"/>
      <c r="E17" s="60" t="s">
        <v>33</v>
      </c>
      <c r="F17" s="60" t="s">
        <v>15</v>
      </c>
      <c r="G17" s="36" t="s">
        <v>63</v>
      </c>
      <c r="H17" s="36" t="s">
        <v>34</v>
      </c>
      <c r="I17" s="75">
        <v>45383</v>
      </c>
      <c r="J17" s="75">
        <v>45657</v>
      </c>
      <c r="K17" s="82"/>
      <c r="L17" s="37">
        <v>0.4</v>
      </c>
      <c r="M17" s="37">
        <v>0.3</v>
      </c>
      <c r="N17" s="37">
        <v>0.3</v>
      </c>
      <c r="O17" s="14"/>
      <c r="P17" s="14"/>
      <c r="Q17" s="35"/>
      <c r="R17" s="63"/>
      <c r="S17" s="86"/>
      <c r="T17" s="14">
        <v>0.4</v>
      </c>
      <c r="U17" s="14">
        <v>0.4</v>
      </c>
      <c r="V17" s="80" t="s">
        <v>173</v>
      </c>
      <c r="W17" s="41" t="s">
        <v>49</v>
      </c>
      <c r="X17" s="61" t="s">
        <v>76</v>
      </c>
      <c r="Y17" s="42">
        <v>0.3</v>
      </c>
      <c r="Z17" s="14">
        <v>0.3</v>
      </c>
      <c r="AA17" s="102" t="s">
        <v>174</v>
      </c>
      <c r="AB17" s="44" t="s">
        <v>81</v>
      </c>
      <c r="AC17" s="43" t="s">
        <v>76</v>
      </c>
      <c r="AD17" s="14">
        <v>0.3</v>
      </c>
      <c r="AE17" s="14">
        <v>0.3</v>
      </c>
      <c r="AF17" s="54" t="s">
        <v>175</v>
      </c>
      <c r="AG17" s="111" t="s">
        <v>49</v>
      </c>
      <c r="AH17" s="71" t="s">
        <v>76</v>
      </c>
    </row>
    <row r="18" spans="1:35" s="7" customFormat="1" ht="160.5" customHeight="1" x14ac:dyDescent="0.2">
      <c r="A18" s="112"/>
      <c r="B18" s="112"/>
      <c r="C18" s="114" t="s">
        <v>35</v>
      </c>
      <c r="D18" s="114" t="s">
        <v>36</v>
      </c>
      <c r="E18" s="60" t="s">
        <v>37</v>
      </c>
      <c r="F18" s="60" t="s">
        <v>21</v>
      </c>
      <c r="G18" s="36" t="s">
        <v>60</v>
      </c>
      <c r="H18" s="36" t="s">
        <v>45</v>
      </c>
      <c r="I18" s="75">
        <v>45323</v>
      </c>
      <c r="J18" s="75">
        <v>45382</v>
      </c>
      <c r="K18" s="78">
        <v>1</v>
      </c>
      <c r="L18" s="78"/>
      <c r="M18" s="78"/>
      <c r="N18" s="78"/>
      <c r="O18" s="14">
        <v>1</v>
      </c>
      <c r="P18" s="14">
        <v>1</v>
      </c>
      <c r="Q18" s="35" t="s">
        <v>176</v>
      </c>
      <c r="R18" s="63" t="s">
        <v>49</v>
      </c>
      <c r="S18" s="36" t="s">
        <v>86</v>
      </c>
      <c r="T18" s="14"/>
      <c r="U18" s="14"/>
      <c r="V18" s="64"/>
      <c r="W18" s="41"/>
      <c r="X18" s="61"/>
      <c r="Y18" s="42"/>
      <c r="Z18" s="14"/>
      <c r="AA18" s="103"/>
      <c r="AB18" s="44"/>
      <c r="AC18" s="43"/>
      <c r="AD18" s="14"/>
      <c r="AE18" s="14"/>
      <c r="AF18" s="54" t="s">
        <v>148</v>
      </c>
      <c r="AG18" s="36"/>
      <c r="AH18" s="71"/>
    </row>
    <row r="19" spans="1:35" ht="409.5" x14ac:dyDescent="0.2">
      <c r="A19" s="112"/>
      <c r="B19" s="112"/>
      <c r="C19" s="114"/>
      <c r="D19" s="114"/>
      <c r="E19" s="60" t="s">
        <v>38</v>
      </c>
      <c r="F19" s="60" t="s">
        <v>15</v>
      </c>
      <c r="G19" s="36" t="s">
        <v>63</v>
      </c>
      <c r="H19" s="36" t="s">
        <v>34</v>
      </c>
      <c r="I19" s="75">
        <v>45383</v>
      </c>
      <c r="J19" s="75">
        <v>45657</v>
      </c>
      <c r="K19" s="78"/>
      <c r="L19" s="78">
        <v>0.4</v>
      </c>
      <c r="M19" s="78">
        <v>0.3</v>
      </c>
      <c r="N19" s="78">
        <v>0.3</v>
      </c>
      <c r="O19" s="14"/>
      <c r="P19" s="14"/>
      <c r="Q19" s="35"/>
      <c r="R19" s="63"/>
      <c r="S19" s="86"/>
      <c r="T19" s="14">
        <v>0.4</v>
      </c>
      <c r="U19" s="14">
        <v>0.4</v>
      </c>
      <c r="V19" s="64" t="s">
        <v>177</v>
      </c>
      <c r="W19" s="41" t="s">
        <v>49</v>
      </c>
      <c r="X19" s="61" t="s">
        <v>146</v>
      </c>
      <c r="Y19" s="42">
        <v>0.3</v>
      </c>
      <c r="Z19" s="14">
        <v>0.3</v>
      </c>
      <c r="AA19" s="102" t="s">
        <v>178</v>
      </c>
      <c r="AB19" s="44" t="s">
        <v>81</v>
      </c>
      <c r="AC19" s="43" t="s">
        <v>146</v>
      </c>
      <c r="AD19" s="14">
        <v>0.3</v>
      </c>
      <c r="AE19" s="14">
        <v>0.3</v>
      </c>
      <c r="AF19" s="54" t="s">
        <v>179</v>
      </c>
      <c r="AG19" s="111" t="s">
        <v>49</v>
      </c>
      <c r="AH19" s="71" t="s">
        <v>146</v>
      </c>
    </row>
    <row r="20" spans="1:35" ht="112.5" x14ac:dyDescent="0.2">
      <c r="A20" s="112"/>
      <c r="B20" s="112"/>
      <c r="C20" s="114"/>
      <c r="D20" s="114"/>
      <c r="E20" s="60" t="s">
        <v>39</v>
      </c>
      <c r="F20" s="60" t="s">
        <v>40</v>
      </c>
      <c r="G20" s="83"/>
      <c r="H20" s="36" t="s">
        <v>45</v>
      </c>
      <c r="I20" s="75">
        <v>45383</v>
      </c>
      <c r="J20" s="75">
        <v>45657</v>
      </c>
      <c r="K20" s="78"/>
      <c r="L20" s="78"/>
      <c r="M20" s="78"/>
      <c r="N20" s="78">
        <v>1</v>
      </c>
      <c r="O20" s="14"/>
      <c r="P20" s="14"/>
      <c r="Q20" s="35"/>
      <c r="R20" s="63"/>
      <c r="S20" s="87"/>
      <c r="T20" s="14"/>
      <c r="U20" s="14"/>
      <c r="V20" s="64"/>
      <c r="W20" s="41"/>
      <c r="X20" s="61"/>
      <c r="Y20" s="42"/>
      <c r="Z20" s="14"/>
      <c r="AA20" s="102" t="s">
        <v>180</v>
      </c>
      <c r="AB20" s="44"/>
      <c r="AC20" s="104" t="s">
        <v>46</v>
      </c>
      <c r="AD20" s="14">
        <v>1</v>
      </c>
      <c r="AE20" s="14">
        <v>1</v>
      </c>
      <c r="AF20" s="54" t="s">
        <v>181</v>
      </c>
      <c r="AG20" s="111" t="s">
        <v>49</v>
      </c>
      <c r="AH20" s="71" t="s">
        <v>145</v>
      </c>
    </row>
    <row r="21" spans="1:35" x14ac:dyDescent="0.2">
      <c r="K21" s="109">
        <f>(K7+K9+K10+K12+K14+K16+K18)/7</f>
        <v>0.8928571428571429</v>
      </c>
      <c r="L21" s="106">
        <f>(L8+L9+L11+L13+L15+L17+L19)/7</f>
        <v>0.32142857142857145</v>
      </c>
      <c r="M21" s="106">
        <f>(M8+M9+M11+M13+M15+M17+M19)/7</f>
        <v>0.33571428571428569</v>
      </c>
      <c r="N21" s="106">
        <f>(N8+N9+N11+N13+N15+N17+N19+N20)/8</f>
        <v>0.39374999999999999</v>
      </c>
      <c r="P21" s="105">
        <f>(P7+P9+P10+P12+P14+P16+P18)/7</f>
        <v>0.8928571428571429</v>
      </c>
      <c r="U21" s="105">
        <f>(U8+U9+U11+U13+U15+U17+U19)/7</f>
        <v>0.32142857142857145</v>
      </c>
      <c r="Z21" s="105">
        <f>(Z8+Z9+Z11+Z13+Z15+Z17+Z19)/7</f>
        <v>0.33571428571428569</v>
      </c>
      <c r="AI21" s="106"/>
    </row>
    <row r="24" spans="1:35" x14ac:dyDescent="0.2">
      <c r="N24" s="110">
        <f>(K21+L21+M21+N21)/4</f>
        <v>0.48593750000000002</v>
      </c>
    </row>
  </sheetData>
  <autoFilter ref="A2:AH15" xr:uid="{00000000-0001-0000-0E00-000000000000}"/>
  <mergeCells count="34">
    <mergeCell ref="D4:D6"/>
    <mergeCell ref="E4:E6"/>
    <mergeCell ref="F4:F6"/>
    <mergeCell ref="Y5:AC5"/>
    <mergeCell ref="AD5:AH5"/>
    <mergeCell ref="G4:G6"/>
    <mergeCell ref="H4:H6"/>
    <mergeCell ref="O4:AH4"/>
    <mergeCell ref="I5:I6"/>
    <mergeCell ref="I4:J4"/>
    <mergeCell ref="J5:J6"/>
    <mergeCell ref="O5:S5"/>
    <mergeCell ref="T5:X5"/>
    <mergeCell ref="K4:N4"/>
    <mergeCell ref="B4:B6"/>
    <mergeCell ref="C4:C6"/>
    <mergeCell ref="A4:A6"/>
    <mergeCell ref="A14:A20"/>
    <mergeCell ref="B14:B20"/>
    <mergeCell ref="C14:C15"/>
    <mergeCell ref="A7:A9"/>
    <mergeCell ref="B7:B9"/>
    <mergeCell ref="C7:C9"/>
    <mergeCell ref="D14:D15"/>
    <mergeCell ref="C16:C17"/>
    <mergeCell ref="D16:D17"/>
    <mergeCell ref="C18:C20"/>
    <mergeCell ref="D18:D20"/>
    <mergeCell ref="D7:D9"/>
    <mergeCell ref="D10:D13"/>
    <mergeCell ref="C12:C13"/>
    <mergeCell ref="A10:A13"/>
    <mergeCell ref="B10:B13"/>
    <mergeCell ref="C10:C11"/>
  </mergeCells>
  <dataValidations count="3">
    <dataValidation type="list" allowBlank="1" showInputMessage="1" showErrorMessage="1" errorTitle="Error Reporte validado" error="Debe escoger alguna de las dos opciones disponibles." promptTitle="Reporte validado" sqref="AG7:AG20 R7:R20 W7:W20" xr:uid="{F38C379E-F74C-4A5D-8376-3ADC43A08F10}">
      <formula1>$R$2:$R$3</formula1>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7 Q13:Q14 Q16:Q20" xr:uid="{0C7ADA10-611F-45B0-BBDE-349BF7655B85}">
      <formula1>100</formula1>
      <formula2>5000</formula2>
    </dataValidation>
    <dataValidation type="textLength" allowBlank="1" showInputMessage="1" showErrorMessage="1" errorTitle="Error en # caracteres del texto" error="El texto debe contener entre 100 y 5000 caracteres." promptTitle="Avance Descriptivo/Observaciones" prompt="El texto debe contener entre 100 y 5000 caracteres._x000a__x000a_" sqref="Q12" xr:uid="{8FFB612D-86AC-4099-AFCE-68C1CFCE0B9C}">
      <formula1>Q7</formula1>
      <formula2>Q8</formula2>
    </dataValidation>
  </dataValidations>
  <pageMargins left="0.7" right="0.7" top="0.75" bottom="0.75" header="0.3" footer="0.3"/>
  <pageSetup orientation="portrait" horizontalDpi="4294967294" verticalDpi="4294967294" r:id="rId1"/>
  <headerFooter>
    <oddHeader>&amp;L&amp;"Calibri"&amp;15&amp;K000000 Información Pública Clasificada&amp;1#_x000D_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2"/>
  <dimension ref="A1:O39"/>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54" t="s">
        <v>182</v>
      </c>
      <c r="B1" s="153" t="s">
        <v>183</v>
      </c>
      <c r="C1" s="154" t="s">
        <v>184</v>
      </c>
      <c r="D1" s="154" t="s">
        <v>185</v>
      </c>
      <c r="E1" s="154" t="s">
        <v>186</v>
      </c>
      <c r="F1" s="154" t="s">
        <v>187</v>
      </c>
      <c r="G1" s="154" t="s">
        <v>188</v>
      </c>
      <c r="H1" s="153" t="s">
        <v>48</v>
      </c>
      <c r="I1" s="150" t="s">
        <v>189</v>
      </c>
      <c r="J1" s="152"/>
      <c r="K1" s="150" t="s">
        <v>190</v>
      </c>
      <c r="L1" s="151"/>
      <c r="M1" s="151"/>
      <c r="N1" s="151"/>
      <c r="O1" s="152"/>
    </row>
    <row r="2" spans="1:15" ht="90" x14ac:dyDescent="0.2">
      <c r="A2" s="155"/>
      <c r="B2" s="153"/>
      <c r="C2" s="155"/>
      <c r="D2" s="155"/>
      <c r="E2" s="155"/>
      <c r="F2" s="155"/>
      <c r="G2" s="155"/>
      <c r="H2" s="153"/>
      <c r="I2" s="15" t="s">
        <v>191</v>
      </c>
      <c r="J2" s="15" t="s">
        <v>192</v>
      </c>
      <c r="K2" s="1" t="s">
        <v>193</v>
      </c>
      <c r="L2" s="1" t="s">
        <v>194</v>
      </c>
      <c r="M2" s="2" t="s">
        <v>195</v>
      </c>
      <c r="N2" s="1" t="s">
        <v>196</v>
      </c>
      <c r="O2" s="15" t="s">
        <v>197</v>
      </c>
    </row>
    <row r="3" spans="1:15" ht="12.75" customHeight="1" x14ac:dyDescent="0.2">
      <c r="A3" s="6" t="s">
        <v>198</v>
      </c>
      <c r="B3" t="s">
        <v>199</v>
      </c>
      <c r="M3" s="3" t="s">
        <v>200</v>
      </c>
    </row>
    <row r="4" spans="1:15" ht="12.75" customHeight="1" x14ac:dyDescent="0.2">
      <c r="A4" s="6" t="s">
        <v>201</v>
      </c>
      <c r="B4" t="s">
        <v>202</v>
      </c>
      <c r="M4" s="4" t="s">
        <v>203</v>
      </c>
    </row>
    <row r="5" spans="1:15" ht="12.75" customHeight="1" x14ac:dyDescent="0.2">
      <c r="A5" s="6" t="s">
        <v>204</v>
      </c>
      <c r="B5" t="s">
        <v>205</v>
      </c>
      <c r="M5" s="5" t="s">
        <v>206</v>
      </c>
    </row>
    <row r="6" spans="1:15" ht="12.75" customHeight="1" x14ac:dyDescent="0.2">
      <c r="A6" s="6" t="s">
        <v>207</v>
      </c>
      <c r="B6" t="s">
        <v>208</v>
      </c>
      <c r="M6" s="4" t="s">
        <v>209</v>
      </c>
    </row>
    <row r="7" spans="1:15" ht="12.75" customHeight="1" x14ac:dyDescent="0.2">
      <c r="A7" s="6" t="s">
        <v>210</v>
      </c>
      <c r="M7" s="5" t="s">
        <v>211</v>
      </c>
    </row>
    <row r="8" spans="1:15" ht="12.75" customHeight="1" x14ac:dyDescent="0.2">
      <c r="A8" s="6" t="s">
        <v>212</v>
      </c>
      <c r="M8" s="4" t="s">
        <v>213</v>
      </c>
    </row>
    <row r="9" spans="1:15" ht="12.75" customHeight="1" x14ac:dyDescent="0.2">
      <c r="A9" s="6" t="s">
        <v>214</v>
      </c>
      <c r="M9" s="5" t="s">
        <v>215</v>
      </c>
    </row>
    <row r="10" spans="1:15" ht="12.75" customHeight="1" x14ac:dyDescent="0.2">
      <c r="M10" s="4" t="s">
        <v>216</v>
      </c>
    </row>
    <row r="11" spans="1:15" ht="12.75" customHeight="1" x14ac:dyDescent="0.2">
      <c r="M11" s="5" t="s">
        <v>217</v>
      </c>
    </row>
    <row r="12" spans="1:15" ht="12.75" customHeight="1" x14ac:dyDescent="0.2">
      <c r="M12" s="4" t="s">
        <v>218</v>
      </c>
    </row>
    <row r="13" spans="1:15" ht="12.75" customHeight="1" x14ac:dyDescent="0.2">
      <c r="M13" s="5" t="s">
        <v>219</v>
      </c>
    </row>
    <row r="14" spans="1:15" ht="12.75" customHeight="1" x14ac:dyDescent="0.2">
      <c r="M14" s="4" t="s">
        <v>220</v>
      </c>
    </row>
    <row r="15" spans="1:15" ht="12.75" customHeight="1" x14ac:dyDescent="0.2">
      <c r="M15" s="5" t="s">
        <v>221</v>
      </c>
    </row>
    <row r="16" spans="1:15" ht="12.75" customHeight="1" x14ac:dyDescent="0.2">
      <c r="M16" s="4" t="s">
        <v>222</v>
      </c>
    </row>
    <row r="17" spans="13:13" ht="12.75" customHeight="1" x14ac:dyDescent="0.2">
      <c r="M17" s="5" t="s">
        <v>223</v>
      </c>
    </row>
    <row r="18" spans="13:13" ht="12.75" customHeight="1" x14ac:dyDescent="0.2">
      <c r="M18" s="5" t="s">
        <v>224</v>
      </c>
    </row>
    <row r="19" spans="13:13" ht="12.75" customHeight="1" x14ac:dyDescent="0.2">
      <c r="M19" s="4" t="s">
        <v>225</v>
      </c>
    </row>
    <row r="20" spans="13:13" ht="12.75" customHeight="1" x14ac:dyDescent="0.2">
      <c r="M20" s="5" t="s">
        <v>226</v>
      </c>
    </row>
    <row r="21" spans="13:13" ht="12.75" customHeight="1" x14ac:dyDescent="0.2">
      <c r="M21" s="4" t="s">
        <v>227</v>
      </c>
    </row>
    <row r="22" spans="13:13" ht="12.75" customHeight="1" x14ac:dyDescent="0.2">
      <c r="M22" s="5" t="s">
        <v>228</v>
      </c>
    </row>
    <row r="23" spans="13:13" ht="12.75" customHeight="1" x14ac:dyDescent="0.2">
      <c r="M23" s="4" t="s">
        <v>229</v>
      </c>
    </row>
    <row r="24" spans="13:13" ht="12.75" customHeight="1" x14ac:dyDescent="0.2">
      <c r="M24" s="5" t="s">
        <v>230</v>
      </c>
    </row>
    <row r="25" spans="13:13" ht="12.75" customHeight="1" x14ac:dyDescent="0.2">
      <c r="M25" s="4" t="s">
        <v>231</v>
      </c>
    </row>
    <row r="26" spans="13:13" ht="12.75" customHeight="1" x14ac:dyDescent="0.2">
      <c r="M26" s="5" t="s">
        <v>232</v>
      </c>
    </row>
    <row r="27" spans="13:13" ht="12.75" customHeight="1" x14ac:dyDescent="0.2">
      <c r="M27" s="4" t="s">
        <v>233</v>
      </c>
    </row>
    <row r="28" spans="13:13" ht="12.75" customHeight="1" x14ac:dyDescent="0.2">
      <c r="M28" s="5" t="s">
        <v>234</v>
      </c>
    </row>
    <row r="29" spans="13:13" ht="12.75" customHeight="1" x14ac:dyDescent="0.2">
      <c r="M29" s="4" t="s">
        <v>235</v>
      </c>
    </row>
    <row r="30" spans="13:13" ht="12.75" customHeight="1" x14ac:dyDescent="0.2">
      <c r="M30" s="4" t="s">
        <v>236</v>
      </c>
    </row>
    <row r="31" spans="13:13" ht="12.75" customHeight="1" x14ac:dyDescent="0.2">
      <c r="M31" s="5" t="s">
        <v>237</v>
      </c>
    </row>
    <row r="32" spans="13:13" ht="12.75" customHeight="1" x14ac:dyDescent="0.2">
      <c r="M32" s="4" t="s">
        <v>238</v>
      </c>
    </row>
    <row r="33" spans="13:13" ht="12.75" customHeight="1" x14ac:dyDescent="0.2">
      <c r="M33" s="5" t="s">
        <v>239</v>
      </c>
    </row>
    <row r="34" spans="13:13" ht="12.75" customHeight="1" x14ac:dyDescent="0.2">
      <c r="M34" s="4" t="s">
        <v>240</v>
      </c>
    </row>
    <row r="35" spans="13:13" ht="12.75" customHeight="1" x14ac:dyDescent="0.2">
      <c r="M35" s="5" t="s">
        <v>241</v>
      </c>
    </row>
    <row r="36" spans="13:13" ht="12.75" customHeight="1" x14ac:dyDescent="0.2">
      <c r="M36" s="4" t="s">
        <v>242</v>
      </c>
    </row>
    <row r="37" spans="13:13" ht="12.75" customHeight="1" x14ac:dyDescent="0.2">
      <c r="M37" s="5" t="s">
        <v>243</v>
      </c>
    </row>
    <row r="38" spans="13:13" ht="12.75" customHeight="1" x14ac:dyDescent="0.2">
      <c r="M38" s="4" t="s">
        <v>244</v>
      </c>
    </row>
    <row r="39" spans="13:13" ht="12.75" customHeight="1" x14ac:dyDescent="0.2">
      <c r="M39" s="5" t="s">
        <v>245</v>
      </c>
    </row>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headerFooter>
    <oddHeader>&amp;L&amp;"Calibri"&amp;15&amp;K000000 Información Pública Clasificada&amp;1#_x000D_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ebbe2ae9-b99b-4b4b-9758-66dcedcafc90">
      <Terms xmlns="http://schemas.microsoft.com/office/infopath/2007/PartnerControls"/>
    </lcf76f155ced4ddcb4097134ff3c332f>
    <TaxCatchAll xmlns="6794ed42-5c3c-4a5b-8c3c-967493b268f0"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8F24117756FA745A225E9696A4708ED" ma:contentTypeVersion="18" ma:contentTypeDescription="Crear nuevo documento." ma:contentTypeScope="" ma:versionID="675c2f16df657d8b0dbd7f98ead52e88">
  <xsd:schema xmlns:xsd="http://www.w3.org/2001/XMLSchema" xmlns:xs="http://www.w3.org/2001/XMLSchema" xmlns:p="http://schemas.microsoft.com/office/2006/metadata/properties" xmlns:ns2="ebbe2ae9-b99b-4b4b-9758-66dcedcafc90" xmlns:ns3="6794ed42-5c3c-4a5b-8c3c-967493b268f0" targetNamespace="http://schemas.microsoft.com/office/2006/metadata/properties" ma:root="true" ma:fieldsID="f59f6f9eeabb0ff9b93052db476b3626" ns2:_="" ns3:_="">
    <xsd:import namespace="ebbe2ae9-b99b-4b4b-9758-66dcedcafc90"/>
    <xsd:import namespace="6794ed42-5c3c-4a5b-8c3c-967493b268f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be2ae9-b99b-4b4b-9758-66dcedcaf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148dc318-5de1-4747-92ed-e07023d138f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794ed42-5c3c-4a5b-8c3c-967493b268f0"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4464f3b7-af71-4d1f-9fff-93fb43ade9f6}" ma:internalName="TaxCatchAll" ma:showField="CatchAllData" ma:web="6794ed42-5c3c-4a5b-8c3c-967493b268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2F8411-93EC-4201-A614-F2C25C7AFA34}">
  <ds:schemaRefs>
    <ds:schemaRef ds:uri="http://schemas.microsoft.com/office/2006/metadata/properties"/>
    <ds:schemaRef ds:uri="http://schemas.microsoft.com/office/infopath/2007/PartnerControls"/>
    <ds:schemaRef ds:uri="ebbe2ae9-b99b-4b4b-9758-66dcedcafc90"/>
    <ds:schemaRef ds:uri="6794ed42-5c3c-4a5b-8c3c-967493b268f0"/>
  </ds:schemaRefs>
</ds:datastoreItem>
</file>

<file path=customXml/itemProps2.xml><?xml version="1.0" encoding="utf-8"?>
<ds:datastoreItem xmlns:ds="http://schemas.openxmlformats.org/officeDocument/2006/customXml" ds:itemID="{0A27F9F8-62A2-4D80-8027-D89040432F0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be2ae9-b99b-4b4b-9758-66dcedcafc90"/>
    <ds:schemaRef ds:uri="6794ed42-5c3c-4a5b-8c3c-967493b26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68EC93F-96BC-4E96-B8A1-AAD8EA1E2B41}">
  <ds:schemaRefs>
    <ds:schemaRef ds:uri="http://schemas.microsoft.com/sharepoint/v3/contenttype/forms"/>
  </ds:schemaRefs>
</ds:datastoreItem>
</file>

<file path=docMetadata/LabelInfo.xml><?xml version="1.0" encoding="utf-8"?>
<clbl:labelList xmlns:clbl="http://schemas.microsoft.com/office/2020/mipLabelMetadata">
  <clbl:label id="{52b498cd-7a81-4486-9103-65b5717baee6}" enabled="1" method="Privileged" siteId="{27864e10-5be4-4d4f-adb5-bbab512029e8}" contentBits="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ICETEX</vt:lpstr>
      <vt:lpstr>UAPA</vt:lpstr>
      <vt:lpstr>Categorías</vt:lpstr>
    </vt:vector>
  </TitlesOfParts>
  <Manager/>
  <Company>Camara de comercio de cartagena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apina</dc:creator>
  <cp:keywords/>
  <dc:description/>
  <cp:lastModifiedBy>Vivian Lorena Galindo Piracoca</cp:lastModifiedBy>
  <cp:revision/>
  <dcterms:created xsi:type="dcterms:W3CDTF">2008-08-05T17:06:18Z</dcterms:created>
  <dcterms:modified xsi:type="dcterms:W3CDTF">2025-01-15T21:31:54Z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0x01010098F24117756FA745A225E9696A4708ED</vt:lpwstr>
  </property>
  <property fmtid="{D5CDD505-2E9C-101B-9397-08002B2CF9AE}" pid="3" name="MediaServiceImageTags">
    <vt:lpwstr/>
  </property>
  <property fmtid="{D5CDD505-2E9C-101B-9397-08002B2CF9AE}" pid="4" name="MSIP_Label_52b498cd-7a81-4486-9103-65b5717baee6_Enabled">
    <vt:lpwstr>true</vt:lpwstr>
  </property>
  <property fmtid="{D5CDD505-2E9C-101B-9397-08002B2CF9AE}" pid="5" name="MSIP_Label_52b498cd-7a81-4486-9103-65b5717baee6_SetDate">
    <vt:lpwstr>2022-07-11T14:46:31Z</vt:lpwstr>
  </property>
  <property fmtid="{D5CDD505-2E9C-101B-9397-08002B2CF9AE}" pid="6" name="MSIP_Label_52b498cd-7a81-4486-9103-65b5717baee6_Method">
    <vt:lpwstr>Privileged</vt:lpwstr>
  </property>
  <property fmtid="{D5CDD505-2E9C-101B-9397-08002B2CF9AE}" pid="7" name="MSIP_Label_52b498cd-7a81-4486-9103-65b5717baee6_Name">
    <vt:lpwstr>Información Pública Clasificada</vt:lpwstr>
  </property>
  <property fmtid="{D5CDD505-2E9C-101B-9397-08002B2CF9AE}" pid="8" name="MSIP_Label_52b498cd-7a81-4486-9103-65b5717baee6_SiteId">
    <vt:lpwstr>27864e10-5be4-4d4f-adb5-bbab512029e8</vt:lpwstr>
  </property>
  <property fmtid="{D5CDD505-2E9C-101B-9397-08002B2CF9AE}" pid="9" name="MSIP_Label_52b498cd-7a81-4486-9103-65b5717baee6_ActionId">
    <vt:lpwstr>664256ae-8cda-4298-bcbf-30da8cc85605</vt:lpwstr>
  </property>
  <property fmtid="{D5CDD505-2E9C-101B-9397-08002B2CF9AE}" pid="10" name="MSIP_Label_52b498cd-7a81-4486-9103-65b5717baee6_ContentBits">
    <vt:lpwstr>1</vt:lpwstr>
  </property>
</Properties>
</file>